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256" windowHeight="11832"/>
  </bookViews>
  <sheets>
    <sheet name="Лист1" sheetId="1" r:id="rId1"/>
  </sheets>
  <definedNames>
    <definedName name="_xlnm.Print_Titles" localSheetId="0">Лист1!$8:$8</definedName>
    <definedName name="_xlnm.Print_Area" localSheetId="0">Лист1!$A$1:$C$47</definedName>
  </definedNames>
  <calcPr calcId="114210" fullCalcOnLoad="1"/>
</workbook>
</file>

<file path=xl/calcChain.xml><?xml version="1.0" encoding="utf-8"?>
<calcChain xmlns="http://schemas.openxmlformats.org/spreadsheetml/2006/main">
  <c r="C26" i="1"/>
  <c r="C33"/>
  <c r="C10"/>
  <c r="C38"/>
  <c r="C40"/>
  <c r="C21"/>
  <c r="C31"/>
  <c r="C30"/>
  <c r="C24"/>
  <c r="C12"/>
  <c r="C9"/>
  <c r="C14"/>
  <c r="C16"/>
  <c r="C47"/>
</calcChain>
</file>

<file path=xl/sharedStrings.xml><?xml version="1.0" encoding="utf-8"?>
<sst xmlns="http://schemas.openxmlformats.org/spreadsheetml/2006/main" count="76" uniqueCount="75">
  <si>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</si>
  <si>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</si>
  <si>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</si>
  <si>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</si>
  <si>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</si>
  <si>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</si>
  <si>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</si>
  <si>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000 1 17 00000 00 0000 000</t>
  </si>
  <si>
    <t>Прочие неналоговые доходы</t>
  </si>
  <si>
    <t>000 1 08 00000 00 0000 000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</si>
  <si>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</si>
  <si>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</si>
  <si>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</si>
  <si>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</si>
  <si>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</si>
  <si>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</si>
  <si>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Государственная пошлина</t>
  </si>
  <si>
    <t>Земельный налог</t>
  </si>
  <si>
    <t>Единый сельскохояйственный налог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</si>
  <si>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</si>
  <si>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</si>
  <si>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</si>
  <si>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</si>
  <si>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</si>
  <si>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</si>
  <si>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</si>
  <si>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</si>
  <si>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</si>
  <si>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</si>
  <si>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</si>
  <si>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</si>
  <si>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</si>
  <si>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</si>
  <si>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000 1 05 03000 01 0000 110</t>
  </si>
  <si>
    <t>000 1 06 00000 00 0000 000</t>
  </si>
  <si>
    <t xml:space="preserve">000 1 06 01000 00 0000 110
</t>
  </si>
  <si>
    <t>000 1 06 06000 00 0000 110</t>
  </si>
  <si>
    <t>Субвенции бюджетам бюджетной системы Российской Федерации</t>
  </si>
  <si>
    <t>2018 год   (руб.)</t>
  </si>
  <si>
    <t>000 2 02 10000 00 0000 151</t>
  </si>
  <si>
    <t>000 2 02 20000 00 0000 151</t>
  </si>
  <si>
    <t xml:space="preserve">Приложение 1  </t>
  </si>
  <si>
    <t>000 2 02 40000 00 0000 151</t>
  </si>
  <si>
    <t>Иные межбюджетные трансферты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</si>
  <si>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</si>
  <si>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</si>
  <si>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</si>
  <si>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Субсидия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поселениях(за исключением автомобильных дорог федерального значения)</t>
  </si>
  <si>
    <t>Субсидии бюджетам сельских поселений на реализацию мероприятий по обеспечению жильем молодых семей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</si>
  <si>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</si>
  <si>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 бюджетам сельских поселений</t>
  </si>
  <si>
    <t>Субвенция бюджетам сельских поселений на осуществление первичного воинского учета на территориях где отсутствуют военные комиссариаты</t>
  </si>
  <si>
    <t>межбюджетные трансферты, передаваемые бюджетам    сельских поселений из бюджетов муниципальных  районов на   осуществление части полномочий по решению вопросов местного значения в соответствии заключенными соглашениями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</si>
  <si>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</si>
  <si>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000 20230000 00 0000 151</t>
  </si>
  <si>
    <t xml:space="preserve">Субсидии бюджетам бюджетной системы Российской Федерации </t>
  </si>
  <si>
    <t>000 2 02 20041 10 0000 151</t>
  </si>
  <si>
    <t>000 2 02 25497 10 0000 151</t>
  </si>
  <si>
    <t>000 2 02 25555 10 0000 151</t>
  </si>
  <si>
    <t>000 2 02 29999 10 0000 151</t>
  </si>
  <si>
    <t>000 2 02 35118 00 0000 151</t>
  </si>
  <si>
    <t>0002 02 4001410 0000 151</t>
  </si>
  <si>
    <t>000 2 02 45160 10 0000 151</t>
  </si>
  <si>
    <t>000 1 11 05000 00 0000 120</t>
  </si>
  <si>
    <t>000 1 14 06000 00 0000 430</t>
  </si>
  <si>
    <t>Исполнение доходной части бюджета Рязанцевского сельского поселения                                                                         за  2018 год</t>
  </si>
  <si>
    <t>Штафы, Санкции, Возмещение ущерба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</si>
  <si>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</si>
  <si>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000 116 33000 00 000140</t>
  </si>
  <si>
    <t>000 117 05000 00 0000 180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</si>
  <si>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</si>
  <si>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000 108 04000 01 0000 110</t>
  </si>
  <si>
    <t>к решению Переславль-Залесской</t>
  </si>
  <si>
    <t>городской Думы</t>
  </si>
  <si>
    <t>от 30.05.2019 № 52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</si>
</sst>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70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3" fontId="5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0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Border="1" applyAlignment="1">
      <alignment horizontal="center" wrapText="1"/>
    </xf>
    <xf numFmtId="164" fontId="11" fillId="0" borderId="4" xfId="0" applyNumberFormat="1" applyFont="1" applyBorder="1" applyAlignment="1">
      <alignment horizontal="center" wrapText="1"/>
    </xf>
    <xf numFmtId="164" fontId="12" fillId="0" borderId="4" xfId="0" applyNumberFormat="1" applyFont="1" applyBorder="1" applyAlignment="1">
      <alignment horizontal="center" wrapText="1"/>
    </xf>
    <xf numFmtId="4" fontId="8" fillId="2" borderId="1" xfId="0" applyNumberFormat="1" applyFont="1" applyFill="1" applyBorder="1" applyAlignment="1">
      <alignment wrapText="1"/>
    </xf>
    <xf numFmtId="0" fontId="1" fillId="0" borderId="1" xfId="0" applyFont="1" applyFill="1" applyBorder="1"/>
    <xf numFmtId="0" fontId="5" fillId="0" borderId="1" xfId="0" applyFont="1" applyFill="1" applyBorder="1" applyAlignment="1">
      <alignment horizontal="justify" vertical="top" wrapText="1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164" fontId="12" fillId="0" borderId="10" xfId="0" applyNumberFormat="1" applyFont="1" applyBorder="1" applyAlignment="1">
      <alignment horizontal="center" wrapText="1"/>
    </xf>
    <xf numFmtId="164" fontId="12" fillId="0" borderId="11" xfId="0" applyNumberFormat="1" applyFont="1" applyBorder="1" applyAlignment="1">
      <alignment horizontal="center" wrapText="1"/>
    </xf>
    <xf numFmtId="164" fontId="12" fillId="0" borderId="3" xfId="0" applyNumberFormat="1" applyFont="1" applyBorder="1" applyAlignment="1">
      <alignment horizontal="center" wrapText="1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13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164" fontId="11" fillId="0" borderId="10" xfId="0" applyNumberFormat="1" applyFon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1904451404"/>
          <c:y val="3.299503033432296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2.6711185308848077E-2"/>
          <c:y val="0.12436563635890473"/>
          <c:w val="0.94824707846410883"/>
          <c:h val="0.84010256397545657"/>
        </c:manualLayout>
      </c:layout>
      <c:pie3DChart/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167" r="0.75000000000000167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65</xdr:row>
      <xdr:rowOff>7620</xdr:rowOff>
    </xdr:from>
    <xdr:to>
      <xdr:col>3</xdr:col>
      <xdr:colOff>0</xdr:colOff>
      <xdr:row>83</xdr:row>
      <xdr:rowOff>160020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view="pageBreakPreview" zoomScaleSheetLayoutView="100" workbookViewId="0">
      <selection activeCell="B12" sqref="B12"/>
    </sheetView>
  </sheetViews>
  <sheetFormatPr defaultRowHeight="15.6"/>
  <cols>
    <col min="1" max="1" width="27.5546875" style="1" customWidth="1"/>
    <col min="2" max="2" width="43.88671875" style="1" customWidth="1"/>
    <col min="3" max="3" width="17.33203125" style="35" customWidth="1"/>
    <col min="4" max="16384" width="8.88671875" style="1"/>
  </cols>
  <sheetData>
    <row r="1" spans="1:4">
      <c r="A1" s="56" t="s">
        <v>41</v>
      </c>
      <c r="B1" s="56"/>
      <c r="C1" s="56"/>
      <c r="D1" s="20"/>
    </row>
    <row r="2" spans="1:4" ht="15.75" customHeight="1">
      <c r="A2" s="57" t="s">
        <v>72</v>
      </c>
      <c r="B2" s="57"/>
      <c r="C2" s="57"/>
      <c r="D2" s="21"/>
    </row>
    <row r="3" spans="1:4" ht="15.75" customHeight="1">
      <c r="A3" s="22"/>
      <c r="B3" s="57" t="s">
        <v>73</v>
      </c>
      <c r="C3" s="57"/>
      <c r="D3" s="21"/>
    </row>
    <row r="4" spans="1:4">
      <c r="A4" s="56" t="s">
        <v>74</v>
      </c>
      <c r="B4" s="56"/>
      <c r="C4" s="56"/>
      <c r="D4" s="20"/>
    </row>
    <row r="5" spans="1:4" ht="37.799999999999997" customHeight="1">
      <c r="A5" s="55" t="s">
        <v>65</v>
      </c>
      <c r="B5" s="55"/>
      <c r="C5" s="55"/>
    </row>
    <row r="6" spans="1:4" ht="18.75" hidden="1" customHeight="1">
      <c r="A6" s="4"/>
      <c r="B6" s="5"/>
      <c r="C6" s="23"/>
    </row>
    <row r="7" spans="1:4" ht="4.8" hidden="1" customHeight="1">
      <c r="A7" s="4"/>
      <c r="B7" s="5"/>
      <c r="C7" s="24"/>
    </row>
    <row r="8" spans="1:4" ht="27.6">
      <c r="A8" s="6" t="s">
        <v>14</v>
      </c>
      <c r="B8" s="6" t="s">
        <v>15</v>
      </c>
      <c r="C8" s="25" t="s">
        <v>38</v>
      </c>
    </row>
    <row r="9" spans="1:4" ht="17.25" customHeight="1">
      <c r="A9" s="7" t="s">
        <v>0</v>
      </c>
      <c r="B9" s="7" t="s">
        <v>23</v>
      </c>
      <c r="C9" s="26">
        <f>C10+C12+C14+C16+C19+C21+C24+C26+C28</f>
        <v>31606944.109999999</v>
      </c>
    </row>
    <row r="10" spans="1:4" ht="16.5" customHeight="1">
      <c r="A10" s="7" t="s">
        <v>30</v>
      </c>
      <c r="B10" s="7" t="s">
        <v>1</v>
      </c>
      <c r="C10" s="26">
        <f>C11</f>
        <v>667757.44999999995</v>
      </c>
    </row>
    <row r="11" spans="1:4" s="2" customFormat="1" ht="14.25" customHeight="1">
      <c r="A11" s="8" t="s">
        <v>31</v>
      </c>
      <c r="B11" s="8" t="s">
        <v>2</v>
      </c>
      <c r="C11" s="27">
        <v>667757.44999999995</v>
      </c>
    </row>
    <row r="12" spans="1:4" s="2" customFormat="1" ht="32.25" customHeight="1">
      <c r="A12" s="7" t="s">
        <v>28</v>
      </c>
      <c r="B12" s="7" t="s">
        <v>29</v>
      </c>
      <c r="C12" s="28">
        <f>SUM(C13)</f>
        <v>2725197.8</v>
      </c>
      <c r="D12" s="17"/>
    </row>
    <row r="13" spans="1:4" s="2" customFormat="1" ht="46.5" customHeight="1">
      <c r="A13" s="8" t="s">
        <v>25</v>
      </c>
      <c r="B13" s="8" t="s">
        <v>26</v>
      </c>
      <c r="C13" s="27">
        <v>2725197.8</v>
      </c>
    </row>
    <row r="14" spans="1:4" ht="16.5" customHeight="1">
      <c r="A14" s="7" t="s">
        <v>32</v>
      </c>
      <c r="B14" s="9" t="s">
        <v>3</v>
      </c>
      <c r="C14" s="26">
        <f>SUM(C15:C15)</f>
        <v>10430.48</v>
      </c>
    </row>
    <row r="15" spans="1:4" s="2" customFormat="1" ht="18" customHeight="1">
      <c r="A15" s="8" t="s">
        <v>33</v>
      </c>
      <c r="B15" s="10" t="s">
        <v>18</v>
      </c>
      <c r="C15" s="29">
        <v>10430.48</v>
      </c>
    </row>
    <row r="16" spans="1:4" ht="15" customHeight="1">
      <c r="A16" s="7" t="s">
        <v>34</v>
      </c>
      <c r="B16" s="9" t="s">
        <v>4</v>
      </c>
      <c r="C16" s="26">
        <f>SUM(C17:C18)</f>
        <v>26532138.68</v>
      </c>
    </row>
    <row r="17" spans="1:3" s="2" customFormat="1" ht="20.25" customHeight="1">
      <c r="A17" s="8" t="s">
        <v>35</v>
      </c>
      <c r="B17" s="15" t="s">
        <v>27</v>
      </c>
      <c r="C17" s="30">
        <v>533645.62</v>
      </c>
    </row>
    <row r="18" spans="1:3" ht="17.25" customHeight="1">
      <c r="A18" s="8" t="s">
        <v>36</v>
      </c>
      <c r="B18" s="10" t="s">
        <v>17</v>
      </c>
      <c r="C18" s="29">
        <v>25998493.059999999</v>
      </c>
    </row>
    <row r="19" spans="1:3" ht="15.75" customHeight="1">
      <c r="A19" s="7" t="s">
        <v>9</v>
      </c>
      <c r="B19" s="9" t="s">
        <v>16</v>
      </c>
      <c r="C19" s="26">
        <v>15785</v>
      </c>
    </row>
    <row r="20" spans="1:3" ht="55.8" customHeight="1">
      <c r="A20" s="11" t="s">
        <v>71</v>
      </c>
      <c r="B20" s="46" t="s">
        <v>70</v>
      </c>
      <c r="C20" s="31">
        <v>15785</v>
      </c>
    </row>
    <row r="21" spans="1:3" ht="45" customHeight="1">
      <c r="A21" s="7" t="s">
        <v>5</v>
      </c>
      <c r="B21" s="9" t="s">
        <v>6</v>
      </c>
      <c r="C21" s="26">
        <f>C22</f>
        <v>80222.899999999994</v>
      </c>
    </row>
    <row r="22" spans="1:3" ht="90.75" customHeight="1">
      <c r="A22" s="11" t="s">
        <v>63</v>
      </c>
      <c r="B22" s="10" t="s">
        <v>44</v>
      </c>
      <c r="C22" s="31">
        <v>80222.899999999994</v>
      </c>
    </row>
    <row r="23" spans="1:3" ht="31.5" hidden="1" customHeight="1">
      <c r="A23" s="8" t="s">
        <v>12</v>
      </c>
      <c r="B23" s="10" t="s">
        <v>13</v>
      </c>
      <c r="C23" s="29"/>
    </row>
    <row r="24" spans="1:3" s="3" customFormat="1" ht="27.6">
      <c r="A24" s="7" t="s">
        <v>10</v>
      </c>
      <c r="B24" s="9" t="s">
        <v>11</v>
      </c>
      <c r="C24" s="26">
        <f>SUM(C25:C25)</f>
        <v>1361587</v>
      </c>
    </row>
    <row r="25" spans="1:3" s="2" customFormat="1" ht="73.2" customHeight="1">
      <c r="A25" s="8" t="s">
        <v>64</v>
      </c>
      <c r="B25" s="10" t="s">
        <v>45</v>
      </c>
      <c r="C25" s="29">
        <v>1361587</v>
      </c>
    </row>
    <row r="26" spans="1:3" s="2" customFormat="1" ht="19.8" customHeight="1">
      <c r="A26" s="8"/>
      <c r="B26" s="9" t="s">
        <v>66</v>
      </c>
      <c r="C26" s="44">
        <f>C27</f>
        <v>3000</v>
      </c>
    </row>
    <row r="27" spans="1:3" s="2" customFormat="1" ht="73.2" customHeight="1">
      <c r="A27" s="8" t="s">
        <v>68</v>
      </c>
      <c r="B27" s="10" t="s">
        <v>67</v>
      </c>
      <c r="C27" s="29">
        <v>3000</v>
      </c>
    </row>
    <row r="28" spans="1:3" ht="17.25" customHeight="1">
      <c r="A28" s="7" t="s">
        <v>7</v>
      </c>
      <c r="B28" s="9" t="s">
        <v>8</v>
      </c>
      <c r="C28" s="26">
        <v>210824.8</v>
      </c>
    </row>
    <row r="29" spans="1:3" ht="17.25" customHeight="1">
      <c r="A29" s="11" t="s">
        <v>69</v>
      </c>
      <c r="B29" s="1" t="s">
        <v>8</v>
      </c>
      <c r="C29" s="45">
        <v>210824.8</v>
      </c>
    </row>
    <row r="30" spans="1:3" ht="16.5" customHeight="1">
      <c r="A30" s="13" t="s">
        <v>19</v>
      </c>
      <c r="B30" s="9" t="s">
        <v>20</v>
      </c>
      <c r="C30" s="32">
        <f>C31</f>
        <v>27657006.129999999</v>
      </c>
    </row>
    <row r="31" spans="1:3" s="2" customFormat="1" ht="43.2">
      <c r="A31" s="14" t="s">
        <v>21</v>
      </c>
      <c r="B31" s="14" t="s">
        <v>22</v>
      </c>
      <c r="C31" s="33">
        <f>C32+C33+C38+C40</f>
        <v>27657006.129999999</v>
      </c>
    </row>
    <row r="32" spans="1:3" s="2" customFormat="1" ht="32.25" customHeight="1">
      <c r="A32" s="9" t="s">
        <v>39</v>
      </c>
      <c r="B32" s="9" t="s">
        <v>46</v>
      </c>
      <c r="C32" s="40">
        <v>11639000</v>
      </c>
    </row>
    <row r="33" spans="1:3" s="2" customFormat="1" ht="43.8" customHeight="1">
      <c r="A33" s="9" t="s">
        <v>40</v>
      </c>
      <c r="B33" s="9" t="s">
        <v>55</v>
      </c>
      <c r="C33" s="40">
        <f>C34+C35+C36+C37</f>
        <v>13574233.65</v>
      </c>
    </row>
    <row r="34" spans="1:3" s="2" customFormat="1" ht="73.8" customHeight="1" thickBot="1">
      <c r="A34" s="37" t="s">
        <v>56</v>
      </c>
      <c r="B34" s="37" t="s">
        <v>47</v>
      </c>
      <c r="C34" s="41">
        <v>3367546</v>
      </c>
    </row>
    <row r="35" spans="1:3" s="2" customFormat="1" ht="48" customHeight="1" thickBot="1">
      <c r="A35" s="37" t="s">
        <v>57</v>
      </c>
      <c r="B35" s="37" t="s">
        <v>48</v>
      </c>
      <c r="C35" s="42">
        <v>316746.21999999997</v>
      </c>
    </row>
    <row r="36" spans="1:3" s="2" customFormat="1" ht="67.2" customHeight="1" thickBot="1">
      <c r="A36" s="37" t="s">
        <v>58</v>
      </c>
      <c r="B36" s="37" t="s">
        <v>49</v>
      </c>
      <c r="C36" s="42">
        <v>6548317.5800000001</v>
      </c>
    </row>
    <row r="37" spans="1:3" s="2" customFormat="1" ht="32.25" customHeight="1" thickBot="1">
      <c r="A37" s="37" t="s">
        <v>59</v>
      </c>
      <c r="B37" s="38" t="s">
        <v>50</v>
      </c>
      <c r="C37" s="42">
        <v>3341623.85</v>
      </c>
    </row>
    <row r="38" spans="1:3" s="2" customFormat="1" ht="32.25" customHeight="1" thickBot="1">
      <c r="A38" s="37" t="s">
        <v>54</v>
      </c>
      <c r="B38" s="39" t="s">
        <v>37</v>
      </c>
      <c r="C38" s="43">
        <f>C39</f>
        <v>194659</v>
      </c>
    </row>
    <row r="39" spans="1:3" s="2" customFormat="1" ht="32.25" customHeight="1" thickBot="1">
      <c r="A39" s="37" t="s">
        <v>60</v>
      </c>
      <c r="B39" s="38" t="s">
        <v>51</v>
      </c>
      <c r="C39" s="42">
        <v>194659</v>
      </c>
    </row>
    <row r="40" spans="1:3" s="2" customFormat="1" ht="31.2" customHeight="1" thickBot="1">
      <c r="A40" s="67" t="s">
        <v>42</v>
      </c>
      <c r="B40" s="47" t="s">
        <v>43</v>
      </c>
      <c r="C40" s="50">
        <f>C43+C46</f>
        <v>2249113.48</v>
      </c>
    </row>
    <row r="41" spans="1:3" s="2" customFormat="1" ht="31.8" hidden="1" customHeight="1" thickBot="1">
      <c r="A41" s="68"/>
      <c r="B41" s="48"/>
      <c r="C41" s="51"/>
    </row>
    <row r="42" spans="1:3" s="2" customFormat="1" ht="31.8" hidden="1" customHeight="1" thickBot="1">
      <c r="A42" s="69"/>
      <c r="B42" s="49"/>
      <c r="C42" s="52"/>
    </row>
    <row r="43" spans="1:3" s="2" customFormat="1" ht="32.25" customHeight="1">
      <c r="A43" s="58" t="s">
        <v>61</v>
      </c>
      <c r="B43" s="61" t="s">
        <v>52</v>
      </c>
      <c r="C43" s="64">
        <v>2189113.48</v>
      </c>
    </row>
    <row r="44" spans="1:3" s="2" customFormat="1" ht="32.25" customHeight="1">
      <c r="A44" s="59"/>
      <c r="B44" s="62"/>
      <c r="C44" s="65"/>
    </row>
    <row r="45" spans="1:3" s="2" customFormat="1" ht="12.6" customHeight="1" thickBot="1">
      <c r="A45" s="60"/>
      <c r="B45" s="63"/>
      <c r="C45" s="66"/>
    </row>
    <row r="46" spans="1:3" s="2" customFormat="1" ht="59.4" customHeight="1" thickBot="1">
      <c r="A46" s="37" t="s">
        <v>62</v>
      </c>
      <c r="B46" s="38" t="s">
        <v>53</v>
      </c>
      <c r="C46" s="42">
        <v>60000</v>
      </c>
    </row>
    <row r="47" spans="1:3" ht="16.8">
      <c r="A47" s="53" t="s">
        <v>24</v>
      </c>
      <c r="B47" s="54"/>
      <c r="C47" s="26">
        <f>SUM(C9,C30)</f>
        <v>59263950.239999995</v>
      </c>
    </row>
    <row r="48" spans="1:3" ht="16.8">
      <c r="A48" s="12"/>
      <c r="B48" s="12"/>
      <c r="C48" s="34"/>
    </row>
    <row r="49" spans="2:4" ht="16.8">
      <c r="B49" s="16"/>
    </row>
    <row r="50" spans="2:4" ht="16.8">
      <c r="B50" s="16"/>
    </row>
    <row r="51" spans="2:4" ht="16.8">
      <c r="B51" s="18"/>
      <c r="C51" s="36"/>
      <c r="D51" s="19"/>
    </row>
  </sheetData>
  <mergeCells count="12">
    <mergeCell ref="C43:C45"/>
    <mergeCell ref="A40:A42"/>
    <mergeCell ref="B40:B42"/>
    <mergeCell ref="C40:C42"/>
    <mergeCell ref="A47:B47"/>
    <mergeCell ref="A5:C5"/>
    <mergeCell ref="A1:C1"/>
    <mergeCell ref="A2:C2"/>
    <mergeCell ref="A4:C4"/>
    <mergeCell ref="B3:C3"/>
    <mergeCell ref="A43:A45"/>
    <mergeCell ref="B43:B45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Usanova</cp:lastModifiedBy>
  <cp:lastPrinted>2019-06-03T07:41:29Z</cp:lastPrinted>
  <dcterms:created xsi:type="dcterms:W3CDTF">2004-11-16T05:58:34Z</dcterms:created>
  <dcterms:modified xsi:type="dcterms:W3CDTF">2019-06-03T07:42:18Z</dcterms:modified>
</cp:coreProperties>
</file>