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2" windowWidth="23256" windowHeight="10296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D20" i="1"/>
  <c r="F20"/>
  <c r="H20"/>
  <c r="H17"/>
  <c r="H15"/>
  <c r="E31"/>
  <c r="E33"/>
  <c r="F31"/>
  <c r="F33"/>
  <c r="G31"/>
  <c r="G33"/>
  <c r="H31"/>
  <c r="H33"/>
  <c r="I31"/>
  <c r="I33"/>
  <c r="J31"/>
  <c r="J33"/>
  <c r="K31"/>
  <c r="K33"/>
  <c r="D31"/>
  <c r="D33"/>
  <c r="F17"/>
  <c r="D17"/>
  <c r="F15"/>
  <c r="D15"/>
</calcChain>
</file>

<file path=xl/sharedStrings.xml><?xml version="1.0" encoding="utf-8"?>
<sst xmlns="http://schemas.openxmlformats.org/spreadsheetml/2006/main" count="40" uniqueCount="33">
  <si>
    <t>Вид заимствований</t>
  </si>
  <si>
    <t>2019 год</t>
  </si>
  <si>
    <t>в том числе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</si>
  <si>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</si>
  <si>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</si>
  <si>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от кредитных организаций в валюте Российской Федерации</t>
  </si>
  <si>
    <t>Бюджетные кредиты от других бюдетов бюджетной системы Российской Федерации</t>
  </si>
  <si>
    <t>Получение кредитов от других бюджетов бюджетной системы Российской Федерации</t>
  </si>
  <si>
    <t>Погашение кредитов от других бюджетов бюджетной системы Российской Федерации</t>
  </si>
  <si>
    <t>Обязательства</t>
  </si>
  <si>
    <t>Бюджетные кредиты от других бюджетов бюджетной системы Российской Федерации</t>
  </si>
  <si>
    <t>Итого прямые долговые обязательства</t>
  </si>
  <si>
    <t>Обязательства по муниципальным гарантиям</t>
  </si>
  <si>
    <t>ВСЕГО</t>
  </si>
  <si>
    <t>Объемы долга</t>
  </si>
  <si>
    <t>на 01.01.2019г.(прогноз)</t>
  </si>
  <si>
    <t>на 01.01.2020г.(прогноз)</t>
  </si>
  <si>
    <t>сумма(руб.)</t>
  </si>
  <si>
    <t>%</t>
  </si>
  <si>
    <t>Кредитные соглашения и договоры,заключенные от имени муниципального образования</t>
  </si>
  <si>
    <t>А</t>
  </si>
  <si>
    <t>2020 год</t>
  </si>
  <si>
    <t>на 01.01.2021г.(прогноз)</t>
  </si>
  <si>
    <t>Программа муниципальных  внутренних заимствований бюджета городского округа город Переславль-Залесский</t>
  </si>
  <si>
    <t>на 2019 год и плановый период 2020 и 2021 годов</t>
  </si>
  <si>
    <t>2021 год</t>
  </si>
  <si>
    <t>на 01.01.2022г.(прогноз)</t>
  </si>
  <si>
    <t>2. Объем и структура муниципального долга городского округа город Переславль-Залесский</t>
  </si>
  <si>
    <t>1.Муниципальные внутренние заимствования, осуществляемые в 2019 году и плановом периоде 2020 и 2021 годов</t>
  </si>
  <si>
    <t>Приложение 7</t>
  </si>
  <si>
    <t>к решению Переславль-Залесской</t>
  </si>
  <si>
    <t>городской Думы</t>
  </si>
  <si>
    <t>от 28.11.2019 № 118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</si>
</sst>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.00_ ;\-#,##0.00\ "/>
  </numFmts>
  <fonts count="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43" fontId="6" fillId="0" borderId="1" xfId="1" applyFont="1" applyBorder="1"/>
    <xf numFmtId="43" fontId="2" fillId="0" borderId="1" xfId="1" applyFont="1" applyBorder="1"/>
    <xf numFmtId="43" fontId="5" fillId="0" borderId="1" xfId="1" applyFont="1" applyBorder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vertical="center" wrapText="1"/>
    </xf>
    <xf numFmtId="164" fontId="2" fillId="0" borderId="1" xfId="1" applyNumberFormat="1" applyFont="1" applyBorder="1"/>
    <xf numFmtId="164" fontId="6" fillId="0" borderId="1" xfId="1" applyNumberFormat="1" applyFont="1" applyBorder="1"/>
    <xf numFmtId="164" fontId="5" fillId="0" borderId="1" xfId="1" applyNumberFormat="1" applyFont="1" applyBorder="1"/>
    <xf numFmtId="164" fontId="2" fillId="0" borderId="1" xfId="1" applyNumberFormat="1" applyFont="1" applyBorder="1" applyAlignment="1">
      <alignment vertical="center" wrapText="1"/>
    </xf>
    <xf numFmtId="165" fontId="2" fillId="0" borderId="1" xfId="1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165" fontId="6" fillId="0" borderId="1" xfId="1" applyNumberFormat="1" applyFont="1" applyBorder="1" applyAlignment="1">
      <alignment vertical="center"/>
    </xf>
    <xf numFmtId="165" fontId="5" fillId="0" borderId="1" xfId="1" applyNumberFormat="1" applyFont="1" applyBorder="1" applyAlignment="1">
      <alignment vertical="center"/>
    </xf>
    <xf numFmtId="165" fontId="6" fillId="0" borderId="0" xfId="1" applyNumberFormat="1" applyFont="1" applyBorder="1" applyAlignment="1">
      <alignment vertical="center"/>
    </xf>
    <xf numFmtId="0" fontId="2" fillId="0" borderId="0" xfId="0" applyFont="1" applyBorder="1"/>
    <xf numFmtId="165" fontId="5" fillId="0" borderId="0" xfId="1" applyNumberFormat="1" applyFont="1" applyBorder="1" applyAlignment="1">
      <alignment vertical="center"/>
    </xf>
    <xf numFmtId="43" fontId="2" fillId="0" borderId="1" xfId="1" applyFont="1" applyFill="1" applyBorder="1"/>
    <xf numFmtId="164" fontId="2" fillId="0" borderId="1" xfId="1" applyNumberFormat="1" applyFont="1" applyFill="1" applyBorder="1"/>
    <xf numFmtId="43" fontId="6" fillId="0" borderId="1" xfId="1" applyFont="1" applyFill="1" applyBorder="1"/>
    <xf numFmtId="164" fontId="6" fillId="0" borderId="1" xfId="1" applyNumberFormat="1" applyFont="1" applyFill="1" applyBorder="1"/>
    <xf numFmtId="43" fontId="5" fillId="0" borderId="1" xfId="1" applyFont="1" applyFill="1" applyBorder="1"/>
    <xf numFmtId="164" fontId="5" fillId="0" borderId="1" xfId="1" applyNumberFormat="1" applyFont="1" applyFill="1" applyBorder="1"/>
    <xf numFmtId="43" fontId="0" fillId="0" borderId="0" xfId="1" applyFont="1"/>
    <xf numFmtId="165" fontId="2" fillId="0" borderId="2" xfId="1" applyNumberFormat="1" applyFont="1" applyBorder="1" applyAlignment="1">
      <alignment horizontal="center" vertical="center"/>
    </xf>
    <xf numFmtId="165" fontId="2" fillId="0" borderId="3" xfId="1" applyNumberFormat="1" applyFont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5" fillId="0" borderId="2" xfId="1" applyNumberFormat="1" applyFont="1" applyBorder="1" applyAlignment="1">
      <alignment horizontal="center" vertical="center"/>
    </xf>
    <xf numFmtId="165" fontId="5" fillId="0" borderId="3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5" fontId="6" fillId="0" borderId="2" xfId="1" applyNumberFormat="1" applyFont="1" applyBorder="1" applyAlignment="1">
      <alignment horizontal="center" vertical="center"/>
    </xf>
    <xf numFmtId="165" fontId="6" fillId="0" borderId="3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36"/>
  <sheetViews>
    <sheetView tabSelected="1" view="pageBreakPreview" zoomScaleNormal="100" workbookViewId="0">
      <selection activeCell="H6" sqref="H6"/>
    </sheetView>
  </sheetViews>
  <sheetFormatPr defaultRowHeight="14.4"/>
  <cols>
    <col min="3" max="3" width="11.33203125" customWidth="1"/>
    <col min="4" max="4" width="19.44140625" customWidth="1"/>
    <col min="5" max="5" width="8" customWidth="1"/>
    <col min="6" max="6" width="19.44140625" customWidth="1"/>
    <col min="7" max="7" width="8.44140625" customWidth="1"/>
    <col min="8" max="8" width="20.33203125" customWidth="1"/>
    <col min="9" max="9" width="8" customWidth="1"/>
    <col min="10" max="10" width="19.44140625" customWidth="1"/>
    <col min="11" max="11" width="8.109375" customWidth="1"/>
  </cols>
  <sheetData>
    <row r="2" spans="1:11">
      <c r="H2" s="54" t="s">
        <v>29</v>
      </c>
      <c r="I2" s="54"/>
      <c r="J2" s="54"/>
    </row>
    <row r="3" spans="1:11">
      <c r="H3" s="54" t="s">
        <v>30</v>
      </c>
      <c r="I3" s="54"/>
      <c r="J3" s="54"/>
    </row>
    <row r="4" spans="1:11">
      <c r="H4" s="54" t="s">
        <v>31</v>
      </c>
      <c r="I4" s="54"/>
      <c r="J4" s="54"/>
    </row>
    <row r="5" spans="1:11">
      <c r="H5" s="54" t="s">
        <v>32</v>
      </c>
      <c r="I5" s="54"/>
      <c r="J5" s="54"/>
    </row>
    <row r="6" spans="1:11">
      <c r="H6" s="1"/>
      <c r="I6" s="1"/>
      <c r="J6" s="1"/>
    </row>
    <row r="7" spans="1:11" ht="51.75" customHeight="1">
      <c r="A7" s="55" t="s">
        <v>23</v>
      </c>
      <c r="B7" s="55"/>
      <c r="C7" s="55"/>
      <c r="D7" s="55"/>
      <c r="E7" s="55"/>
      <c r="F7" s="55"/>
      <c r="G7" s="55"/>
      <c r="H7" s="55"/>
      <c r="I7" s="55"/>
      <c r="J7" s="55"/>
      <c r="K7" s="14"/>
    </row>
    <row r="8" spans="1:11" ht="17.399999999999999">
      <c r="A8" s="1"/>
      <c r="B8" s="51" t="s">
        <v>24</v>
      </c>
      <c r="C8" s="51"/>
      <c r="D8" s="51"/>
      <c r="E8" s="51"/>
      <c r="F8" s="51"/>
      <c r="G8" s="51"/>
      <c r="H8" s="51"/>
      <c r="I8" s="51"/>
      <c r="J8" s="51"/>
      <c r="K8" s="1"/>
    </row>
    <row r="9" spans="1:11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ht="29.25" customHeight="1">
      <c r="A11" s="1"/>
      <c r="B11" s="52" t="s">
        <v>28</v>
      </c>
      <c r="C11" s="52"/>
      <c r="D11" s="52"/>
      <c r="E11" s="52"/>
      <c r="F11" s="52"/>
      <c r="G11" s="52"/>
      <c r="H11" s="52"/>
      <c r="I11" s="52"/>
      <c r="J11" s="52"/>
      <c r="K11" s="1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>
      <c r="A13" s="53" t="s">
        <v>0</v>
      </c>
      <c r="B13" s="53"/>
      <c r="C13" s="53"/>
      <c r="D13" s="47" t="s">
        <v>1</v>
      </c>
      <c r="E13" s="48"/>
      <c r="F13" s="47" t="s">
        <v>21</v>
      </c>
      <c r="G13" s="48"/>
      <c r="H13" s="6" t="s">
        <v>25</v>
      </c>
      <c r="I13" s="1"/>
      <c r="J13" s="1"/>
      <c r="K13" s="1"/>
    </row>
    <row r="14" spans="1:11">
      <c r="A14" s="43" t="s">
        <v>20</v>
      </c>
      <c r="B14" s="44"/>
      <c r="C14" s="45"/>
      <c r="D14" s="43">
        <v>1</v>
      </c>
      <c r="E14" s="45"/>
      <c r="F14" s="43">
        <v>2</v>
      </c>
      <c r="G14" s="45"/>
      <c r="H14" s="5">
        <v>3</v>
      </c>
      <c r="I14" s="1"/>
      <c r="J14" s="1"/>
      <c r="K14" s="1"/>
    </row>
    <row r="15" spans="1:11" ht="56.25" customHeight="1">
      <c r="A15" s="53" t="s">
        <v>19</v>
      </c>
      <c r="B15" s="53"/>
      <c r="C15" s="53"/>
      <c r="D15" s="49">
        <f>SUM(D20+D17)</f>
        <v>8328300</v>
      </c>
      <c r="E15" s="50"/>
      <c r="F15" s="49">
        <f>SUM(F20+F17)</f>
        <v>-1737000</v>
      </c>
      <c r="G15" s="50"/>
      <c r="H15" s="15">
        <f>SUM(H20+H17)</f>
        <v>-30237500</v>
      </c>
      <c r="I15" s="17"/>
      <c r="J15" s="18"/>
      <c r="K15" s="1"/>
    </row>
    <row r="16" spans="1:11">
      <c r="A16" s="46" t="s">
        <v>2</v>
      </c>
      <c r="B16" s="46"/>
      <c r="C16" s="46"/>
      <c r="D16" s="27"/>
      <c r="E16" s="28"/>
      <c r="F16" s="27"/>
      <c r="G16" s="28"/>
      <c r="H16" s="13"/>
      <c r="I16" s="18"/>
      <c r="J16" s="18"/>
      <c r="K16" s="1"/>
    </row>
    <row r="17" spans="1:11" ht="45" customHeight="1">
      <c r="A17" s="32" t="s">
        <v>3</v>
      </c>
      <c r="B17" s="32"/>
      <c r="C17" s="32"/>
      <c r="D17" s="34">
        <f>SUM(D18:D19)</f>
        <v>36615800</v>
      </c>
      <c r="E17" s="35"/>
      <c r="F17" s="34">
        <f>SUM(F18:F19)</f>
        <v>76038000</v>
      </c>
      <c r="G17" s="35"/>
      <c r="H17" s="16">
        <f>SUM(H18:H19)</f>
        <v>0</v>
      </c>
      <c r="I17" s="19"/>
      <c r="J17" s="18"/>
      <c r="K17" s="1"/>
    </row>
    <row r="18" spans="1:11" ht="51.75" customHeight="1">
      <c r="A18" s="31" t="s">
        <v>4</v>
      </c>
      <c r="B18" s="31"/>
      <c r="C18" s="31"/>
      <c r="D18" s="27">
        <v>96615800</v>
      </c>
      <c r="E18" s="28"/>
      <c r="F18" s="27">
        <v>76038000</v>
      </c>
      <c r="G18" s="28"/>
      <c r="H18" s="13">
        <v>96615800</v>
      </c>
      <c r="I18" s="18"/>
      <c r="J18" s="18"/>
      <c r="K18" s="1"/>
    </row>
    <row r="19" spans="1:11" ht="54" customHeight="1">
      <c r="A19" s="31" t="s">
        <v>5</v>
      </c>
      <c r="B19" s="31"/>
      <c r="C19" s="31"/>
      <c r="D19" s="27">
        <v>-60000000</v>
      </c>
      <c r="E19" s="28"/>
      <c r="F19" s="27"/>
      <c r="G19" s="28"/>
      <c r="H19" s="13">
        <v>-96615800</v>
      </c>
      <c r="I19" s="18"/>
      <c r="J19" s="18"/>
      <c r="K19" s="1"/>
    </row>
    <row r="20" spans="1:11" ht="62.25" customHeight="1">
      <c r="A20" s="32" t="s">
        <v>6</v>
      </c>
      <c r="B20" s="32"/>
      <c r="C20" s="32"/>
      <c r="D20" s="34">
        <f>SUM(D21:D22)</f>
        <v>-28287500</v>
      </c>
      <c r="E20" s="35"/>
      <c r="F20" s="34">
        <f>SUM(F21:F22)</f>
        <v>-77775000</v>
      </c>
      <c r="G20" s="35"/>
      <c r="H20" s="16">
        <f>SUM(H21:H22)</f>
        <v>-30237500</v>
      </c>
      <c r="I20" s="19"/>
      <c r="J20" s="18"/>
      <c r="K20" s="1"/>
    </row>
    <row r="21" spans="1:11" ht="48" customHeight="1">
      <c r="A21" s="31" t="s">
        <v>7</v>
      </c>
      <c r="B21" s="31"/>
      <c r="C21" s="31"/>
      <c r="D21" s="27">
        <v>18500000</v>
      </c>
      <c r="E21" s="28"/>
      <c r="F21" s="27"/>
      <c r="G21" s="28"/>
      <c r="H21" s="13"/>
      <c r="I21" s="1"/>
      <c r="J21" s="1"/>
      <c r="K21" s="1"/>
    </row>
    <row r="22" spans="1:11" ht="53.25" customHeight="1">
      <c r="A22" s="31" t="s">
        <v>8</v>
      </c>
      <c r="B22" s="31"/>
      <c r="C22" s="31"/>
      <c r="D22" s="29">
        <v>-46787500</v>
      </c>
      <c r="E22" s="30"/>
      <c r="F22" s="29">
        <v>-77775000</v>
      </c>
      <c r="G22" s="30"/>
      <c r="H22" s="13">
        <v>-30237500</v>
      </c>
      <c r="I22" s="1"/>
      <c r="J22" s="1"/>
      <c r="K22" s="1"/>
    </row>
    <row r="23" spans="1:1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.6">
      <c r="A24" s="1"/>
      <c r="B24" s="33" t="s">
        <v>27</v>
      </c>
      <c r="C24" s="33"/>
      <c r="D24" s="33"/>
      <c r="E24" s="33"/>
      <c r="F24" s="33"/>
      <c r="G24" s="33"/>
      <c r="H24" s="33"/>
      <c r="I24" s="33"/>
      <c r="J24" s="33"/>
      <c r="K24" s="33"/>
    </row>
    <row r="25" spans="1:1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>
      <c r="A26" s="37" t="s">
        <v>9</v>
      </c>
      <c r="B26" s="38"/>
      <c r="C26" s="39"/>
      <c r="D26" s="36" t="s">
        <v>14</v>
      </c>
      <c r="E26" s="36"/>
      <c r="F26" s="36"/>
      <c r="G26" s="36"/>
      <c r="H26" s="36"/>
      <c r="I26" s="36"/>
      <c r="J26" s="36"/>
      <c r="K26" s="36"/>
    </row>
    <row r="27" spans="1:11" ht="39.75" customHeight="1">
      <c r="A27" s="40"/>
      <c r="B27" s="41"/>
      <c r="C27" s="42"/>
      <c r="D27" s="31" t="s">
        <v>15</v>
      </c>
      <c r="E27" s="31"/>
      <c r="F27" s="31" t="s">
        <v>16</v>
      </c>
      <c r="G27" s="31"/>
      <c r="H27" s="31" t="s">
        <v>22</v>
      </c>
      <c r="I27" s="31"/>
      <c r="J27" s="31" t="s">
        <v>26</v>
      </c>
      <c r="K27" s="31"/>
    </row>
    <row r="28" spans="1:11" ht="39.75" customHeight="1">
      <c r="A28" s="43"/>
      <c r="B28" s="44"/>
      <c r="C28" s="45"/>
      <c r="D28" s="7" t="s">
        <v>17</v>
      </c>
      <c r="E28" s="7" t="s">
        <v>18</v>
      </c>
      <c r="F28" s="7" t="s">
        <v>17</v>
      </c>
      <c r="G28" s="7" t="s">
        <v>18</v>
      </c>
      <c r="H28" s="7" t="s">
        <v>17</v>
      </c>
      <c r="I28" s="7" t="s">
        <v>18</v>
      </c>
      <c r="J28" s="7" t="s">
        <v>17</v>
      </c>
      <c r="K28" s="7" t="s">
        <v>18</v>
      </c>
    </row>
    <row r="29" spans="1:11" ht="48.75" customHeight="1">
      <c r="A29" s="31" t="s">
        <v>3</v>
      </c>
      <c r="B29" s="31"/>
      <c r="C29" s="31"/>
      <c r="D29" s="8">
        <v>60000000</v>
      </c>
      <c r="E29" s="12">
        <v>31</v>
      </c>
      <c r="F29" s="8">
        <v>96615800</v>
      </c>
      <c r="G29" s="12">
        <v>66</v>
      </c>
      <c r="H29" s="8">
        <v>172653800</v>
      </c>
      <c r="I29" s="12">
        <v>85</v>
      </c>
      <c r="J29" s="8">
        <v>172653800</v>
      </c>
      <c r="K29" s="12">
        <v>100</v>
      </c>
    </row>
    <row r="30" spans="1:11" ht="47.25" customHeight="1">
      <c r="A30" s="31" t="s">
        <v>10</v>
      </c>
      <c r="B30" s="31"/>
      <c r="C30" s="31"/>
      <c r="D30" s="20">
        <v>136300000</v>
      </c>
      <c r="E30" s="21">
        <v>69</v>
      </c>
      <c r="F30" s="20">
        <v>108012500</v>
      </c>
      <c r="G30" s="9">
        <v>34</v>
      </c>
      <c r="H30" s="3">
        <v>30237500</v>
      </c>
      <c r="I30" s="9">
        <v>15</v>
      </c>
      <c r="J30" s="3"/>
      <c r="K30" s="9"/>
    </row>
    <row r="31" spans="1:11" ht="29.25" customHeight="1">
      <c r="A31" s="32" t="s">
        <v>11</v>
      </c>
      <c r="B31" s="32"/>
      <c r="C31" s="32"/>
      <c r="D31" s="22">
        <f>SUM(D29:D30)</f>
        <v>196300000</v>
      </c>
      <c r="E31" s="23">
        <f t="shared" ref="E31:K31" si="0">SUM(E29:E30)</f>
        <v>100</v>
      </c>
      <c r="F31" s="22">
        <f t="shared" si="0"/>
        <v>204628300</v>
      </c>
      <c r="G31" s="10">
        <f t="shared" si="0"/>
        <v>100</v>
      </c>
      <c r="H31" s="2">
        <f t="shared" si="0"/>
        <v>202891300</v>
      </c>
      <c r="I31" s="10">
        <f t="shared" si="0"/>
        <v>100</v>
      </c>
      <c r="J31" s="2">
        <f t="shared" si="0"/>
        <v>172653800</v>
      </c>
      <c r="K31" s="10">
        <f t="shared" si="0"/>
        <v>100</v>
      </c>
    </row>
    <row r="32" spans="1:11" ht="45" customHeight="1">
      <c r="A32" s="31" t="s">
        <v>12</v>
      </c>
      <c r="B32" s="31"/>
      <c r="C32" s="31"/>
      <c r="D32" s="20"/>
      <c r="E32" s="21"/>
      <c r="F32" s="20"/>
      <c r="G32" s="9"/>
      <c r="H32" s="3"/>
      <c r="I32" s="9"/>
      <c r="J32" s="3"/>
      <c r="K32" s="9"/>
    </row>
    <row r="33" spans="1:11">
      <c r="A33" s="36" t="s">
        <v>13</v>
      </c>
      <c r="B33" s="36"/>
      <c r="C33" s="36"/>
      <c r="D33" s="24">
        <f>SUM(D31:D32)</f>
        <v>196300000</v>
      </c>
      <c r="E33" s="25">
        <f t="shared" ref="E33:K33" si="1">SUM(E31:E32)</f>
        <v>100</v>
      </c>
      <c r="F33" s="24">
        <f t="shared" si="1"/>
        <v>204628300</v>
      </c>
      <c r="G33" s="11">
        <f t="shared" si="1"/>
        <v>100</v>
      </c>
      <c r="H33" s="4">
        <f t="shared" si="1"/>
        <v>202891300</v>
      </c>
      <c r="I33" s="11">
        <f t="shared" si="1"/>
        <v>100</v>
      </c>
      <c r="J33" s="4">
        <f t="shared" si="1"/>
        <v>172653800</v>
      </c>
      <c r="K33" s="11">
        <f t="shared" si="1"/>
        <v>100</v>
      </c>
    </row>
    <row r="34" spans="1:1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>
      <c r="F36" s="26"/>
      <c r="G36" s="26"/>
      <c r="H36" s="26"/>
    </row>
  </sheetData>
  <mergeCells count="50">
    <mergeCell ref="F19:G19"/>
    <mergeCell ref="D20:E20"/>
    <mergeCell ref="F20:G20"/>
    <mergeCell ref="F14:G14"/>
    <mergeCell ref="F17:G17"/>
    <mergeCell ref="D18:E18"/>
    <mergeCell ref="F18:G18"/>
    <mergeCell ref="D19:E19"/>
    <mergeCell ref="B8:J8"/>
    <mergeCell ref="B11:J11"/>
    <mergeCell ref="A13:C13"/>
    <mergeCell ref="A15:C15"/>
    <mergeCell ref="H2:J2"/>
    <mergeCell ref="H3:J3"/>
    <mergeCell ref="H5:J5"/>
    <mergeCell ref="A7:J7"/>
    <mergeCell ref="H4:J4"/>
    <mergeCell ref="A16:C16"/>
    <mergeCell ref="A14:C14"/>
    <mergeCell ref="D13:E13"/>
    <mergeCell ref="F13:G13"/>
    <mergeCell ref="D14:E14"/>
    <mergeCell ref="D15:E15"/>
    <mergeCell ref="F15:G15"/>
    <mergeCell ref="D16:E16"/>
    <mergeCell ref="F16:G16"/>
    <mergeCell ref="D17:E17"/>
    <mergeCell ref="A32:C32"/>
    <mergeCell ref="A33:C33"/>
    <mergeCell ref="D26:K26"/>
    <mergeCell ref="D27:E27"/>
    <mergeCell ref="F27:G27"/>
    <mergeCell ref="H27:I27"/>
    <mergeCell ref="J27:K27"/>
    <mergeCell ref="A26:C27"/>
    <mergeCell ref="A28:C28"/>
    <mergeCell ref="A17:C17"/>
    <mergeCell ref="A18:C18"/>
    <mergeCell ref="A19:C19"/>
    <mergeCell ref="A20:C20"/>
    <mergeCell ref="A21:C21"/>
    <mergeCell ref="A22:C22"/>
    <mergeCell ref="D21:E21"/>
    <mergeCell ref="F21:G21"/>
    <mergeCell ref="D22:E22"/>
    <mergeCell ref="F22:G22"/>
    <mergeCell ref="A30:C30"/>
    <mergeCell ref="A31:C31"/>
    <mergeCell ref="B24:K24"/>
    <mergeCell ref="A29:C29"/>
  </mergeCells>
  <phoneticPr fontId="0" type="noConversion"/>
  <pageMargins left="0.78740157480314965" right="0.19685039370078741" top="0.19685039370078741" bottom="0.19685039370078741" header="0" footer="0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Usanova</cp:lastModifiedBy>
  <cp:lastPrinted>2019-11-29T13:26:47Z</cp:lastPrinted>
  <dcterms:created xsi:type="dcterms:W3CDTF">2016-11-11T11:44:28Z</dcterms:created>
  <dcterms:modified xsi:type="dcterms:W3CDTF">2019-11-29T13:27:27Z</dcterms:modified>
</cp:coreProperties>
</file>