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1810" windowHeight="102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18" i="1" l="1"/>
  <c r="H15" i="1"/>
  <c r="E29" i="1"/>
  <c r="E31" i="1" s="1"/>
  <c r="F29" i="1"/>
  <c r="F31" i="1" s="1"/>
  <c r="G29" i="1"/>
  <c r="G31" i="1" s="1"/>
  <c r="H29" i="1"/>
  <c r="H31" i="1" s="1"/>
  <c r="I29" i="1"/>
  <c r="I31" i="1" s="1"/>
  <c r="J29" i="1"/>
  <c r="J31" i="1" s="1"/>
  <c r="K29" i="1"/>
  <c r="K31" i="1" s="1"/>
  <c r="D29" i="1"/>
  <c r="D31" i="1"/>
  <c r="F15" i="1"/>
  <c r="D15" i="1"/>
  <c r="F18" i="1"/>
  <c r="D18" i="1"/>
  <c r="D13" i="1" l="1"/>
  <c r="F13" i="1"/>
  <c r="H13" i="1"/>
</calcChain>
</file>

<file path=xl/sharedStrings.xml><?xml version="1.0" encoding="utf-8"?>
<sst xmlns="http://schemas.openxmlformats.org/spreadsheetml/2006/main" count="40" uniqueCount="33">
  <si>
    <t>Программа муниципальных  внутренних заимствований бюджета городского округа города Переславля-Залесского</t>
  </si>
  <si>
    <t>Вид заимствований</t>
  </si>
  <si>
    <t>2018 год</t>
  </si>
  <si>
    <t>2019 год</t>
  </si>
  <si>
    <t>в том числе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</si>
  <si>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</si>
  <si>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</si>
  <si>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от кредитных организаций в валюте Российской Федерации</t>
  </si>
  <si>
    <t>Бюджетные кредиты от других бюдетов бюджетной системы Российской Федерации</t>
  </si>
  <si>
    <t>Получение кредитов от других бюджетов бюджетной системы Российской Федерации</t>
  </si>
  <si>
    <t>Погашение кредитов от других бюджетов бюджетной системы Российской Федерации</t>
  </si>
  <si>
    <t>2. Объем и структура муниципального долга городского округа г. Переславля-Залесского</t>
  </si>
  <si>
    <t>Обязательства</t>
  </si>
  <si>
    <t>Бюджетные кредиты от других бюджетов бюджетной системы Российской Федерации</t>
  </si>
  <si>
    <t>Итого прямые долговые обязательства</t>
  </si>
  <si>
    <t>Обязательства по муниципальным гарантиям</t>
  </si>
  <si>
    <t>ВСЕГО</t>
  </si>
  <si>
    <t>Объемы долга</t>
  </si>
  <si>
    <t>на 01.01.2018г.(прогноз)</t>
  </si>
  <si>
    <t>на 01.01.2019г.(прогноз)</t>
  </si>
  <si>
    <t>на 01.01.2020г.(прогноз)</t>
  </si>
  <si>
    <t>сумма(руб.)</t>
  </si>
  <si>
    <t>%</t>
  </si>
  <si>
    <t>Кредитные соглашения и договоры,заключенные от имени муниципального образования</t>
  </si>
  <si>
    <t>А</t>
  </si>
  <si>
    <t>на 2018 год и плановый период 2019 и 2020 годов</t>
  </si>
  <si>
    <t>1.Муниципальные внутренние заимствования, осуществляемые в 2018 году и плановом периоде 2019 и 2020 годах</t>
  </si>
  <si>
    <t>2020 год</t>
  </si>
  <si>
    <t>на 01.01.2021г.(прогноз)</t>
  </si>
  <si>
    <t>к решению Переславль-Залесской</t>
  </si>
  <si>
    <t>городской Думы</t>
  </si>
  <si>
    <t xml:space="preserve">от              2018 № 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</si>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</sst>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43" fontId="6" fillId="0" borderId="1" xfId="1" applyFont="1" applyBorder="1"/>
    <xf numFmtId="43" fontId="2" fillId="0" borderId="1" xfId="1" applyFont="1" applyBorder="1"/>
    <xf numFmtId="43" fontId="5" fillId="0" borderId="1" xfId="1" applyFont="1" applyBorder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vertical="center" wrapText="1"/>
    </xf>
    <xf numFmtId="164" fontId="2" fillId="0" borderId="1" xfId="1" applyNumberFormat="1" applyFont="1" applyBorder="1"/>
    <xf numFmtId="164" fontId="6" fillId="0" borderId="1" xfId="1" applyNumberFormat="1" applyFont="1" applyBorder="1"/>
    <xf numFmtId="164" fontId="5" fillId="0" borderId="1" xfId="1" applyNumberFormat="1" applyFont="1" applyBorder="1"/>
    <xf numFmtId="164" fontId="2" fillId="0" borderId="1" xfId="1" applyNumberFormat="1" applyFont="1" applyBorder="1" applyAlignment="1">
      <alignment vertical="center" wrapText="1"/>
    </xf>
    <xf numFmtId="165" fontId="2" fillId="0" borderId="1" xfId="1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165" fontId="6" fillId="0" borderId="1" xfId="1" applyNumberFormat="1" applyFont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165" fontId="6" fillId="0" borderId="0" xfId="1" applyNumberFormat="1" applyFont="1" applyBorder="1" applyAlignment="1">
      <alignment vertical="center"/>
    </xf>
    <xf numFmtId="0" fontId="2" fillId="0" borderId="0" xfId="0" applyFont="1" applyBorder="1"/>
    <xf numFmtId="165" fontId="5" fillId="0" borderId="0" xfId="1" applyNumberFormat="1" applyFont="1" applyBorder="1" applyAlignment="1">
      <alignment vertical="center"/>
    </xf>
    <xf numFmtId="165" fontId="2" fillId="0" borderId="1" xfId="1" applyNumberFormat="1" applyFont="1" applyFill="1" applyBorder="1" applyAlignment="1">
      <alignment horizontal="right" vertical="center"/>
    </xf>
    <xf numFmtId="43" fontId="2" fillId="0" borderId="1" xfId="1" applyFont="1" applyFill="1" applyBorder="1"/>
    <xf numFmtId="164" fontId="2" fillId="0" borderId="1" xfId="1" applyNumberFormat="1" applyFont="1" applyFill="1" applyBorder="1"/>
    <xf numFmtId="43" fontId="5" fillId="0" borderId="1" xfId="1" applyFont="1" applyFill="1" applyBorder="1"/>
    <xf numFmtId="164" fontId="5" fillId="0" borderId="1" xfId="1" applyNumberFormat="1" applyFont="1" applyFill="1" applyBorder="1"/>
    <xf numFmtId="165" fontId="5" fillId="0" borderId="2" xfId="1" applyNumberFormat="1" applyFont="1" applyBorder="1" applyAlignment="1">
      <alignment horizontal="center" vertical="center"/>
    </xf>
    <xf numFmtId="165" fontId="5" fillId="0" borderId="3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 vertical="center"/>
    </xf>
    <xf numFmtId="165" fontId="2" fillId="0" borderId="3" xfId="1" applyNumberFormat="1" applyFont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6" fillId="0" borderId="2" xfId="1" applyNumberFormat="1" applyFont="1" applyBorder="1" applyAlignment="1">
      <alignment horizontal="center" vertical="center"/>
    </xf>
    <xf numFmtId="165" fontId="6" fillId="0" borderId="3" xfId="1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zoomScaleNormal="100" workbookViewId="0">
      <selection activeCell="B2" sqref="B2"/>
    </sheetView>
  </sheetViews>
  <sheetFormatPr defaultRowHeight="15" x14ac:dyDescent="0.25"/>
  <cols>
    <col min="3" max="3" width="11.28515625" customWidth="1"/>
    <col min="4" max="4" width="19.42578125" customWidth="1"/>
    <col min="5" max="5" width="8" customWidth="1"/>
    <col min="6" max="6" width="19.42578125" customWidth="1"/>
    <col min="7" max="7" width="8.42578125" customWidth="1"/>
    <col min="8" max="8" width="19.42578125" customWidth="1"/>
    <col min="9" max="9" width="8" customWidth="1"/>
    <col min="10" max="10" width="18.140625" bestFit="1" customWidth="1"/>
    <col min="11" max="11" width="8.140625" customWidth="1"/>
  </cols>
  <sheetData>
    <row r="1" spans="1:11" x14ac:dyDescent="0.25">
      <c r="H1" s="44" t="s">
        <v>32</v>
      </c>
      <c r="I1" s="44"/>
      <c r="J1" s="44"/>
    </row>
    <row r="2" spans="1:11" x14ac:dyDescent="0.25">
      <c r="H2" s="44" t="s">
        <v>29</v>
      </c>
      <c r="I2" s="44"/>
      <c r="J2" s="44"/>
    </row>
    <row r="3" spans="1:11" x14ac:dyDescent="0.25">
      <c r="H3" s="44" t="s">
        <v>30</v>
      </c>
      <c r="I3" s="44"/>
      <c r="J3" s="44"/>
    </row>
    <row r="4" spans="1:11" x14ac:dyDescent="0.25">
      <c r="H4" s="44" t="s">
        <v>31</v>
      </c>
      <c r="I4" s="44"/>
      <c r="J4" s="44"/>
    </row>
    <row r="5" spans="1:11" ht="51.75" customHeight="1" x14ac:dyDescent="0.25">
      <c r="A5" s="45" t="s">
        <v>0</v>
      </c>
      <c r="B5" s="45"/>
      <c r="C5" s="45"/>
      <c r="D5" s="45"/>
      <c r="E5" s="45"/>
      <c r="F5" s="45"/>
      <c r="G5" s="45"/>
      <c r="H5" s="45"/>
      <c r="I5" s="45"/>
      <c r="J5" s="45"/>
      <c r="K5" s="14"/>
    </row>
    <row r="6" spans="1:11" ht="18.75" x14ac:dyDescent="0.3">
      <c r="A6" s="1"/>
      <c r="B6" s="49" t="s">
        <v>25</v>
      </c>
      <c r="C6" s="49"/>
      <c r="D6" s="49"/>
      <c r="E6" s="49"/>
      <c r="F6" s="49"/>
      <c r="G6" s="49"/>
      <c r="H6" s="49"/>
      <c r="I6" s="49"/>
      <c r="J6" s="49"/>
      <c r="K6" s="1"/>
    </row>
    <row r="7" spans="1:1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29.25" customHeight="1" x14ac:dyDescent="0.25">
      <c r="A9" s="1"/>
      <c r="B9" s="50" t="s">
        <v>26</v>
      </c>
      <c r="C9" s="50"/>
      <c r="D9" s="50"/>
      <c r="E9" s="50"/>
      <c r="F9" s="50"/>
      <c r="G9" s="50"/>
      <c r="H9" s="50"/>
      <c r="I9" s="50"/>
      <c r="J9" s="50"/>
      <c r="K9" s="1"/>
    </row>
    <row r="10" spans="1:1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5">
      <c r="A11" s="51" t="s">
        <v>1</v>
      </c>
      <c r="B11" s="51"/>
      <c r="C11" s="51"/>
      <c r="D11" s="47" t="s">
        <v>2</v>
      </c>
      <c r="E11" s="48"/>
      <c r="F11" s="47" t="s">
        <v>3</v>
      </c>
      <c r="G11" s="48"/>
      <c r="H11" s="6" t="s">
        <v>27</v>
      </c>
      <c r="I11" s="1"/>
      <c r="J11" s="1"/>
      <c r="K11" s="1"/>
    </row>
    <row r="12" spans="1:11" x14ac:dyDescent="0.25">
      <c r="A12" s="41" t="s">
        <v>24</v>
      </c>
      <c r="B12" s="42"/>
      <c r="C12" s="43"/>
      <c r="D12" s="41">
        <v>1</v>
      </c>
      <c r="E12" s="43"/>
      <c r="F12" s="41">
        <v>2</v>
      </c>
      <c r="G12" s="43"/>
      <c r="H12" s="5">
        <v>3</v>
      </c>
      <c r="I12" s="1"/>
      <c r="J12" s="1"/>
      <c r="K12" s="1"/>
    </row>
    <row r="13" spans="1:11" ht="56.25" customHeight="1" x14ac:dyDescent="0.25">
      <c r="A13" s="51" t="s">
        <v>23</v>
      </c>
      <c r="B13" s="51"/>
      <c r="C13" s="51"/>
      <c r="D13" s="52">
        <f>SUM(D18+D15)</f>
        <v>33634050</v>
      </c>
      <c r="E13" s="53"/>
      <c r="F13" s="52">
        <f>SUM(F18+F15)</f>
        <v>-107675000</v>
      </c>
      <c r="G13" s="53"/>
      <c r="H13" s="15">
        <f>SUM(H18+H15)</f>
        <v>-19625000</v>
      </c>
      <c r="I13" s="17"/>
      <c r="J13" s="18"/>
      <c r="K13" s="1"/>
    </row>
    <row r="14" spans="1:11" x14ac:dyDescent="0.25">
      <c r="A14" s="46" t="s">
        <v>4</v>
      </c>
      <c r="B14" s="46"/>
      <c r="C14" s="46"/>
      <c r="D14" s="27"/>
      <c r="E14" s="28"/>
      <c r="F14" s="27"/>
      <c r="G14" s="28"/>
      <c r="H14" s="13"/>
      <c r="I14" s="18"/>
      <c r="J14" s="18"/>
      <c r="K14" s="1"/>
    </row>
    <row r="15" spans="1:11" ht="45" customHeight="1" x14ac:dyDescent="0.25">
      <c r="A15" s="31" t="s">
        <v>5</v>
      </c>
      <c r="B15" s="31"/>
      <c r="C15" s="31"/>
      <c r="D15" s="25">
        <f>SUM(D16:D17)</f>
        <v>0</v>
      </c>
      <c r="E15" s="26"/>
      <c r="F15" s="25">
        <f>SUM(F16:F17)</f>
        <v>0</v>
      </c>
      <c r="G15" s="26"/>
      <c r="H15" s="16">
        <f>SUM(H16:H17)</f>
        <v>0</v>
      </c>
      <c r="I15" s="19"/>
      <c r="J15" s="18"/>
      <c r="K15" s="1"/>
    </row>
    <row r="16" spans="1:11" ht="51.75" customHeight="1" x14ac:dyDescent="0.25">
      <c r="A16" s="32" t="s">
        <v>6</v>
      </c>
      <c r="B16" s="32"/>
      <c r="C16" s="32"/>
      <c r="D16" s="27"/>
      <c r="E16" s="28"/>
      <c r="F16" s="27">
        <v>60000000</v>
      </c>
      <c r="G16" s="28"/>
      <c r="H16" s="13">
        <v>60000000</v>
      </c>
      <c r="I16" s="18"/>
      <c r="J16" s="18"/>
      <c r="K16" s="1"/>
    </row>
    <row r="17" spans="1:11" ht="54" customHeight="1" x14ac:dyDescent="0.25">
      <c r="A17" s="32" t="s">
        <v>7</v>
      </c>
      <c r="B17" s="32"/>
      <c r="C17" s="32"/>
      <c r="D17" s="27"/>
      <c r="E17" s="28"/>
      <c r="F17" s="27">
        <v>-60000000</v>
      </c>
      <c r="G17" s="28"/>
      <c r="H17" s="13">
        <v>-60000000</v>
      </c>
      <c r="I17" s="18"/>
      <c r="J17" s="18"/>
      <c r="K17" s="1"/>
    </row>
    <row r="18" spans="1:11" ht="62.25" customHeight="1" x14ac:dyDescent="0.25">
      <c r="A18" s="31" t="s">
        <v>8</v>
      </c>
      <c r="B18" s="31"/>
      <c r="C18" s="31"/>
      <c r="D18" s="25">
        <f>SUM(D19:D20)</f>
        <v>33634050</v>
      </c>
      <c r="E18" s="26"/>
      <c r="F18" s="25">
        <f>SUM(F19:F20)</f>
        <v>-107675000</v>
      </c>
      <c r="G18" s="26"/>
      <c r="H18" s="16">
        <f>SUM(H19:H20)</f>
        <v>-19625000</v>
      </c>
      <c r="I18" s="19"/>
      <c r="J18" s="18"/>
      <c r="K18" s="1"/>
    </row>
    <row r="19" spans="1:11" ht="48" customHeight="1" x14ac:dyDescent="0.25">
      <c r="A19" s="32" t="s">
        <v>9</v>
      </c>
      <c r="B19" s="32"/>
      <c r="C19" s="32"/>
      <c r="D19" s="27">
        <v>75300000</v>
      </c>
      <c r="E19" s="28"/>
      <c r="F19" s="27"/>
      <c r="G19" s="28"/>
      <c r="H19" s="13"/>
      <c r="I19" s="1"/>
      <c r="J19" s="1"/>
      <c r="K19" s="1"/>
    </row>
    <row r="20" spans="1:11" ht="53.25" customHeight="1" x14ac:dyDescent="0.25">
      <c r="A20" s="32" t="s">
        <v>10</v>
      </c>
      <c r="B20" s="32"/>
      <c r="C20" s="32"/>
      <c r="D20" s="29">
        <v>-41665950</v>
      </c>
      <c r="E20" s="30"/>
      <c r="F20" s="29">
        <v>-107675000</v>
      </c>
      <c r="G20" s="30"/>
      <c r="H20" s="20">
        <v>-19625000</v>
      </c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5.75" x14ac:dyDescent="0.25">
      <c r="A22" s="1"/>
      <c r="B22" s="33" t="s">
        <v>11</v>
      </c>
      <c r="C22" s="33"/>
      <c r="D22" s="33"/>
      <c r="E22" s="33"/>
      <c r="F22" s="33"/>
      <c r="G22" s="33"/>
      <c r="H22" s="33"/>
      <c r="I22" s="33"/>
      <c r="J22" s="33"/>
      <c r="K22" s="33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35" t="s">
        <v>12</v>
      </c>
      <c r="B24" s="36"/>
      <c r="C24" s="37"/>
      <c r="D24" s="34" t="s">
        <v>17</v>
      </c>
      <c r="E24" s="34"/>
      <c r="F24" s="34"/>
      <c r="G24" s="34"/>
      <c r="H24" s="34"/>
      <c r="I24" s="34"/>
      <c r="J24" s="34"/>
      <c r="K24" s="34"/>
    </row>
    <row r="25" spans="1:11" ht="39.75" customHeight="1" x14ac:dyDescent="0.25">
      <c r="A25" s="38"/>
      <c r="B25" s="39"/>
      <c r="C25" s="40"/>
      <c r="D25" s="32" t="s">
        <v>18</v>
      </c>
      <c r="E25" s="32"/>
      <c r="F25" s="32" t="s">
        <v>19</v>
      </c>
      <c r="G25" s="32"/>
      <c r="H25" s="32" t="s">
        <v>20</v>
      </c>
      <c r="I25" s="32"/>
      <c r="J25" s="32" t="s">
        <v>28</v>
      </c>
      <c r="K25" s="32"/>
    </row>
    <row r="26" spans="1:11" ht="39.75" customHeight="1" x14ac:dyDescent="0.25">
      <c r="A26" s="41"/>
      <c r="B26" s="42"/>
      <c r="C26" s="43"/>
      <c r="D26" s="7" t="s">
        <v>21</v>
      </c>
      <c r="E26" s="7" t="s">
        <v>22</v>
      </c>
      <c r="F26" s="7" t="s">
        <v>21</v>
      </c>
      <c r="G26" s="7" t="s">
        <v>22</v>
      </c>
      <c r="H26" s="7" t="s">
        <v>21</v>
      </c>
      <c r="I26" s="7" t="s">
        <v>22</v>
      </c>
      <c r="J26" s="7" t="s">
        <v>21</v>
      </c>
      <c r="K26" s="7" t="s">
        <v>22</v>
      </c>
    </row>
    <row r="27" spans="1:11" ht="48.75" customHeight="1" x14ac:dyDescent="0.25">
      <c r="A27" s="32" t="s">
        <v>5</v>
      </c>
      <c r="B27" s="32"/>
      <c r="C27" s="32"/>
      <c r="D27" s="8">
        <v>60000000</v>
      </c>
      <c r="E27" s="12">
        <v>39</v>
      </c>
      <c r="F27" s="8">
        <v>60000000</v>
      </c>
      <c r="G27" s="12">
        <v>34</v>
      </c>
      <c r="H27" s="8">
        <v>60000000</v>
      </c>
      <c r="I27" s="12">
        <v>79</v>
      </c>
      <c r="J27" s="8">
        <v>60000000</v>
      </c>
      <c r="K27" s="12">
        <v>100</v>
      </c>
    </row>
    <row r="28" spans="1:11" ht="47.25" customHeight="1" x14ac:dyDescent="0.25">
      <c r="A28" s="32" t="s">
        <v>13</v>
      </c>
      <c r="B28" s="32"/>
      <c r="C28" s="32"/>
      <c r="D28" s="3">
        <v>93665950</v>
      </c>
      <c r="E28" s="9">
        <v>61</v>
      </c>
      <c r="F28" s="21">
        <v>127300000</v>
      </c>
      <c r="G28" s="22">
        <v>66</v>
      </c>
      <c r="H28" s="21">
        <v>19625000</v>
      </c>
      <c r="I28" s="9">
        <v>21</v>
      </c>
      <c r="J28" s="3"/>
      <c r="K28" s="9"/>
    </row>
    <row r="29" spans="1:11" ht="29.25" customHeight="1" x14ac:dyDescent="0.25">
      <c r="A29" s="31" t="s">
        <v>14</v>
      </c>
      <c r="B29" s="31"/>
      <c r="C29" s="31"/>
      <c r="D29" s="2">
        <f>SUM(D27:D28)</f>
        <v>153665950</v>
      </c>
      <c r="E29" s="10">
        <f t="shared" ref="E29:K29" si="0">SUM(E27:E28)</f>
        <v>100</v>
      </c>
      <c r="F29" s="2">
        <f t="shared" si="0"/>
        <v>187300000</v>
      </c>
      <c r="G29" s="10">
        <f t="shared" si="0"/>
        <v>100</v>
      </c>
      <c r="H29" s="2">
        <f t="shared" si="0"/>
        <v>79625000</v>
      </c>
      <c r="I29" s="10">
        <f t="shared" si="0"/>
        <v>100</v>
      </c>
      <c r="J29" s="2">
        <f t="shared" si="0"/>
        <v>60000000</v>
      </c>
      <c r="K29" s="10">
        <f t="shared" si="0"/>
        <v>100</v>
      </c>
    </row>
    <row r="30" spans="1:11" ht="45" customHeight="1" x14ac:dyDescent="0.25">
      <c r="A30" s="32" t="s">
        <v>15</v>
      </c>
      <c r="B30" s="32"/>
      <c r="C30" s="32"/>
      <c r="D30" s="3"/>
      <c r="E30" s="9"/>
      <c r="F30" s="3"/>
      <c r="G30" s="9"/>
      <c r="H30" s="3"/>
      <c r="I30" s="9"/>
      <c r="J30" s="3"/>
      <c r="K30" s="9"/>
    </row>
    <row r="31" spans="1:11" x14ac:dyDescent="0.25">
      <c r="A31" s="34" t="s">
        <v>16</v>
      </c>
      <c r="B31" s="34"/>
      <c r="C31" s="34"/>
      <c r="D31" s="4">
        <f>SUM(D29:D30)</f>
        <v>153665950</v>
      </c>
      <c r="E31" s="11">
        <f t="shared" ref="E31:K31" si="1">SUM(E29:E30)</f>
        <v>100</v>
      </c>
      <c r="F31" s="23">
        <f t="shared" si="1"/>
        <v>187300000</v>
      </c>
      <c r="G31" s="24">
        <f t="shared" si="1"/>
        <v>100</v>
      </c>
      <c r="H31" s="23">
        <f t="shared" si="1"/>
        <v>79625000</v>
      </c>
      <c r="I31" s="11">
        <f t="shared" si="1"/>
        <v>100</v>
      </c>
      <c r="J31" s="4">
        <f t="shared" si="1"/>
        <v>60000000</v>
      </c>
      <c r="K31" s="11">
        <f t="shared" si="1"/>
        <v>100</v>
      </c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</sheetData>
  <mergeCells count="50">
    <mergeCell ref="A14:C14"/>
    <mergeCell ref="A12:C12"/>
    <mergeCell ref="D11:E11"/>
    <mergeCell ref="F11:G11"/>
    <mergeCell ref="B6:J6"/>
    <mergeCell ref="B9:J9"/>
    <mergeCell ref="A11:C11"/>
    <mergeCell ref="A13:C13"/>
    <mergeCell ref="D12:E12"/>
    <mergeCell ref="D13:E13"/>
    <mergeCell ref="F13:G13"/>
    <mergeCell ref="D14:E14"/>
    <mergeCell ref="F14:G14"/>
    <mergeCell ref="F12:G12"/>
    <mergeCell ref="H1:J1"/>
    <mergeCell ref="H2:J2"/>
    <mergeCell ref="H3:J3"/>
    <mergeCell ref="A5:J5"/>
    <mergeCell ref="H4:J4"/>
    <mergeCell ref="B22:K22"/>
    <mergeCell ref="A20:C20"/>
    <mergeCell ref="A30:C30"/>
    <mergeCell ref="A31:C31"/>
    <mergeCell ref="D24:K24"/>
    <mergeCell ref="D25:E25"/>
    <mergeCell ref="F25:G25"/>
    <mergeCell ref="H25:I25"/>
    <mergeCell ref="A28:C28"/>
    <mergeCell ref="J25:K25"/>
    <mergeCell ref="A24:C25"/>
    <mergeCell ref="A26:C26"/>
    <mergeCell ref="A27:C27"/>
    <mergeCell ref="A29:C29"/>
    <mergeCell ref="A15:C15"/>
    <mergeCell ref="A16:C16"/>
    <mergeCell ref="A17:C17"/>
    <mergeCell ref="A18:C18"/>
    <mergeCell ref="A19:C19"/>
    <mergeCell ref="D15:E15"/>
    <mergeCell ref="F15:G15"/>
    <mergeCell ref="D19:E19"/>
    <mergeCell ref="F19:G19"/>
    <mergeCell ref="D20:E20"/>
    <mergeCell ref="F20:G20"/>
    <mergeCell ref="D16:E16"/>
    <mergeCell ref="F16:G16"/>
    <mergeCell ref="D17:E17"/>
    <mergeCell ref="F17:G17"/>
    <mergeCell ref="D18:E18"/>
    <mergeCell ref="F18:G1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2018-12-22T14:58:33Z</cp:lastPrinted>
  <dcterms:created xsi:type="dcterms:W3CDTF">2016-11-11T11:44:28Z</dcterms:created>
  <dcterms:modified xsi:type="dcterms:W3CDTF">2018-12-22T14:58:56Z</dcterms:modified>
</cp:coreProperties>
</file>