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4" yWindow="113" windowWidth="15120" windowHeight="8021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E106" i="1"/>
  <c r="E48"/>
  <c r="E88"/>
  <c r="E74"/>
  <c r="E43"/>
  <c r="E96"/>
  <c r="E13"/>
  <c r="E15"/>
  <c r="E17"/>
  <c r="E19"/>
  <c r="E23"/>
  <c r="E28"/>
  <c r="E27"/>
  <c r="E26"/>
  <c r="E30"/>
  <c r="E41"/>
  <c r="E40"/>
  <c r="E39"/>
  <c r="E45"/>
  <c r="E52"/>
  <c r="E51"/>
  <c r="E53"/>
  <c r="E57"/>
  <c r="E56"/>
  <c r="E55"/>
  <c r="E58"/>
  <c r="E63"/>
  <c r="E62"/>
  <c r="E61"/>
  <c r="E60"/>
  <c r="E78"/>
  <c r="E68"/>
  <c r="E70"/>
  <c r="E72"/>
  <c r="E77"/>
  <c r="E76"/>
  <c r="E83"/>
  <c r="E82"/>
  <c r="E81"/>
  <c r="E80"/>
  <c r="E87"/>
  <c r="E86"/>
  <c r="E85"/>
  <c r="E34"/>
  <c r="E33"/>
  <c r="E32"/>
  <c r="E36"/>
  <c r="E91"/>
  <c r="E90"/>
  <c r="E67"/>
  <c r="E66"/>
  <c r="E65"/>
  <c r="E12"/>
  <c r="E11"/>
  <c r="E10"/>
  <c r="E38"/>
  <c r="E9"/>
  <c r="E124"/>
</calcChain>
</file>

<file path=xl/sharedStrings.xml><?xml version="1.0" encoding="utf-8"?>
<sst xmlns="http://schemas.openxmlformats.org/spreadsheetml/2006/main" count="208" uniqueCount="157">
  <si>
    <t>Муниципальная программа «Основные направления развития и сохранения культуры в Рязанцевском сельском  поселении»</t>
  </si>
  <si>
    <t>Муниципальная программа  «Развитие культуры Рязанцевского сельского поселения на 2017-2019гг»</t>
  </si>
  <si>
    <t>Совершенствование работы по культурно - досуговому обслуживанию населения, обеспечение условий для поддержки права граждан на участие в культурной жизни</t>
  </si>
  <si>
    <t>Обеспечение деятельности учреждений, подведомственных учредителю в сфере культуры</t>
  </si>
  <si>
    <t>Предоставление субсидий бюджетным, автономным учреждениям и иным некоммерческим организациям</t>
  </si>
  <si>
    <t>Повышение оплаты труда работникам муниципальных учреждений культуры</t>
  </si>
  <si>
    <t>Реализация мероприятий инициативного бюджетирования на территории Ярославской области (поддержка местных инициатив)</t>
  </si>
  <si>
    <t>Софинансирование на реализацию мероприятий инициативного бюджетирования на   территории Ярославской области (поддержка местных инициатив)</t>
  </si>
  <si>
    <t xml:space="preserve">Реализация мероприятий по проведению ремонта учреждений культуры    </t>
  </si>
  <si>
    <t xml:space="preserve">Муниципальная программа  «Развитие физической культуры  и спорта в Рязанцевском       сельском поселении на 2017-2019гг»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</si>
  <si>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Реализация физкультурно- спортивной деятельности, формирование потребности в регулярных занятиях физической культурой и спортом</t>
  </si>
  <si>
    <t>Реализация мероприятий за счет средств района</t>
  </si>
  <si>
    <t>Муниципальная я программа  «Развитие библиотечной деятельности в Рязанцевском сельском поселении на 2017-2019гг»</t>
  </si>
  <si>
    <t>Совершенствование работы по информационно – библиотечному обслуживанию населения</t>
  </si>
  <si>
    <t>Обеспечение деятельности учреждений, подведомственных учредителю в сфере библиотечной деятельности</t>
  </si>
  <si>
    <t xml:space="preserve">Муниципальная  программа «Развитие жилищно -коммунального хозяйства в Рязанцевском сельском поселении на2017-2019гг» </t>
  </si>
  <si>
    <t>Сохранение муниципального жилфонда, коммунального хозяйства, улучшение условий проживания населения</t>
  </si>
  <si>
    <t>Реализация  мероприятий по жилищному  хозяйству</t>
  </si>
  <si>
    <t>Закупка товаров, работ и услуг для государственных (муниципальных) нужд</t>
  </si>
  <si>
    <t>Муниципальная программа  «Благоустройство населенных пунктов Рязанцевского сельского поселения на 2017-2019гг»</t>
  </si>
  <si>
    <t>Повышение уровня благоустройства территорий, для обеспечения благоприятных условий проживания населения</t>
  </si>
  <si>
    <t>Реализация мероприятий уличному освещению</t>
  </si>
  <si>
    <t>Иные бюджетные ассигнования</t>
  </si>
  <si>
    <t>Реализация мероприятий по прочим работам по благоустройству территорий</t>
  </si>
  <si>
    <t>Муниципальная программа  «Энергосбережение и повышение энергетической эффективности объектов благоустройства на территории Рязанцевского сельского поселения на 2017-2019гг»</t>
  </si>
  <si>
    <t>Проведение комплекса организационно-правовых мероприятий  по управлению энергосбережением</t>
  </si>
  <si>
    <t>Муниципальная программа  «Развитие муниципальной службы в Рязанцевском сельском поселении на 2017-2021гг»</t>
  </si>
  <si>
    <t>Совершенствование организации  муниципальной службы</t>
  </si>
  <si>
    <t>Муниципальная программа «Поддержка молодых семей в Рязанцевском сельском поселении»</t>
  </si>
  <si>
    <t>Муниципальная программа «Поддержка молодых семей в Рязанцевском сельском поселении на 2016-2018гг»</t>
  </si>
  <si>
    <t>Развитие системы государственной поддержки молодых семей в решении жилищной проблемы</t>
  </si>
  <si>
    <t>Реализация мероприятий подпрограммы «Государственная поддержка молодых семей в Ярославской области в приобретении (строительстве) жилья за счет областного и местного бюджета</t>
  </si>
  <si>
    <t>Муниципальная программа «Развитие и совершенствование сети автомобильных дорог общего пользования местного значения Рязанцевского сельского поселения»</t>
  </si>
  <si>
    <t>Муниципальная программа «Развитие и совершенствование сети автомобильных дорог общего пользования местного значения Рязанцевского сельского поселения на 2017-2019гг»</t>
  </si>
  <si>
    <t>Развитие и совершенствование сети автомобильных дорог</t>
  </si>
  <si>
    <t>Мероприятия по ремонту и содержанию дорог общего пользования местного значения внутри населенных пунктов</t>
  </si>
  <si>
    <t>Мероприятия по ремонту и содержанию дорог общего пользования местного значения внутри и вне  населенных пунктов</t>
  </si>
  <si>
    <t>Мероприятия по ремонту и содержанию дорог общего пользования местного значения вне населенных пунктов</t>
  </si>
  <si>
    <t>Программа «Повышение безопасности дорожного движения на 2018 год»</t>
  </si>
  <si>
    <t xml:space="preserve">Предотвращение дорожно - транспортных происшествий на автомобильных дорогах местного значения </t>
  </si>
  <si>
    <t>Развитие и совершенствование системы предупреждения правонарушений</t>
  </si>
  <si>
    <t>Муниципальная программа «Пожарная безопасность  Рязанцевского сельского поселения »</t>
  </si>
  <si>
    <t>Повышения уровня пожарной  безопасности и защита населения и территории от чрезвычайных ситуаций</t>
  </si>
  <si>
    <t>Реализация мероприятий муниципальной программы «Пожарная безопасность и защита населения и территории Рязанцевского сельского поселения от чрезвычайных ситуаций»</t>
  </si>
  <si>
    <t>Благоустройство объектов и обустройство инфраструктуры, повышения уровня комфортности проживания населения</t>
  </si>
  <si>
    <t>Реализация мероприятий по формированию современной среды на территории поселения</t>
  </si>
  <si>
    <t>Непрограммные расходы</t>
  </si>
  <si>
    <t>Осуществление полномочий Российской Федерации по осуществлению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</si>
  <si>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</si>
  <si>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</si>
  <si>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Органы местного самоуправления</t>
  </si>
  <si>
    <t>Мероприятия по передаче полномочий по решению вопросов местного значения</t>
  </si>
  <si>
    <t>Межбюджетные трансферты</t>
  </si>
  <si>
    <t>Резервные фонды муниципального образования</t>
  </si>
  <si>
    <t xml:space="preserve">Расходы на обеспечение деятельности (оказание услуг), муниципального бюджетного учреждения в рамках непрограммного  направления деятельности  </t>
  </si>
  <si>
    <t>Публикация официальной информации в рамках выполнения других обязательств по непрограммному направлению деятельности Рязанцевского сельского поселения</t>
  </si>
  <si>
    <t>Расходы органов местного самоуправления на организацию услуг бань</t>
  </si>
  <si>
    <t>Мероприятия по содержанию имущества находящегося  в казне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</si>
  <si>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</si>
  <si>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Мероприятия по  решению вопросов местного значения по упорядочении уличной  торговли</t>
  </si>
  <si>
    <t>Реализация мероприятий по уплате требований на основании законодательства о налогах и сборах</t>
  </si>
  <si>
    <t>Пенсия за выслугу лет муниципальным служащим в рамках расходов на выплаты обусловленные нормативно правовыми актами по прочим непрограммным расходам</t>
  </si>
  <si>
    <t>Социальное обеспечение и иные выплаты населению</t>
  </si>
  <si>
    <t>Проведение выборов представительного органа муниципального образования</t>
  </si>
  <si>
    <t>Итого  расходов</t>
  </si>
  <si>
    <t xml:space="preserve">Наименования </t>
  </si>
  <si>
    <t>Код целевой классификации</t>
  </si>
  <si>
    <t>Вид расходов</t>
  </si>
  <si>
    <t>2018                    (рублей)</t>
  </si>
  <si>
    <t>Софинансирование на  реализацию мероприятий по проведению ремонта учреждений культуры</t>
  </si>
  <si>
    <t>01.0.00.00000</t>
  </si>
  <si>
    <t>01.1.00.00000</t>
  </si>
  <si>
    <t>01.1.01.00000</t>
  </si>
  <si>
    <t>01.1.01.40010</t>
  </si>
  <si>
    <t>01.1.01.75900</t>
  </si>
  <si>
    <t>01.1.01.75350</t>
  </si>
  <si>
    <t>01.1.01.45350</t>
  </si>
  <si>
    <t>01.1.01.71690</t>
  </si>
  <si>
    <t>01.1.01.41690</t>
  </si>
  <si>
    <t>01.2.00.00000</t>
  </si>
  <si>
    <t>01.2.01.00000</t>
  </si>
  <si>
    <t>01.2.01.40030</t>
  </si>
  <si>
    <t>01.2.01.20250</t>
  </si>
  <si>
    <t>01.3.00.00000</t>
  </si>
  <si>
    <t>01.3.01.00000</t>
  </si>
  <si>
    <t>01.3.01.40050</t>
  </si>
  <si>
    <t>01.3.01.75900</t>
  </si>
  <si>
    <t>02.0.00.00000</t>
  </si>
  <si>
    <t>02.1.00.00000</t>
  </si>
  <si>
    <t>02.1.01.00000</t>
  </si>
  <si>
    <t>02.1.01.40070</t>
  </si>
  <si>
    <t>02.2.00.00000</t>
  </si>
  <si>
    <t>02.2.01.00000</t>
  </si>
  <si>
    <t>02.2.01.40110</t>
  </si>
  <si>
    <t>02.2.01.40130</t>
  </si>
  <si>
    <t>02.3.00.00000</t>
  </si>
  <si>
    <t>02.3.01.00000</t>
  </si>
  <si>
    <t>02.3.01.40140</t>
  </si>
  <si>
    <t>03.0.00.00000</t>
  </si>
  <si>
    <t>03.1.00.00000</t>
  </si>
  <si>
    <t>03.1.01.00000</t>
  </si>
  <si>
    <t>03.1.01.40170</t>
  </si>
  <si>
    <t>04.0.00.00000</t>
  </si>
  <si>
    <t>04.1.00.00000</t>
  </si>
  <si>
    <t>04.1.01.00000</t>
  </si>
  <si>
    <t>04.1.01.L4970</t>
  </si>
  <si>
    <t>05.0.00.00000</t>
  </si>
  <si>
    <t>05.1.00.00000</t>
  </si>
  <si>
    <t>05.1.01.00000</t>
  </si>
  <si>
    <t>05.1.01.40220</t>
  </si>
  <si>
    <t>05.1.01.72440</t>
  </si>
  <si>
    <t>05.1.01.42440</t>
  </si>
  <si>
    <t>05.1.01.20320</t>
  </si>
  <si>
    <t>05.2.00.00000</t>
  </si>
  <si>
    <t>05.2.01.00000</t>
  </si>
  <si>
    <t>05.2.01.40190</t>
  </si>
  <si>
    <t>06.0.00.00000</t>
  </si>
  <si>
    <t>06.1.00.00000</t>
  </si>
  <si>
    <t>06.1.01.00000</t>
  </si>
  <si>
    <t>06.1.01.40230</t>
  </si>
  <si>
    <t>07.0.00.00000</t>
  </si>
  <si>
    <t>07.1.00.00000</t>
  </si>
  <si>
    <t>07.1.01.00000</t>
  </si>
  <si>
    <t>07.1.01.L5550</t>
  </si>
  <si>
    <t>50.0.00.00000</t>
  </si>
  <si>
    <t>50.0.00.51180</t>
  </si>
  <si>
    <t>50.0.00.40240</t>
  </si>
  <si>
    <t>50.0.00.40250</t>
  </si>
  <si>
    <t>50.0.00.20600</t>
  </si>
  <si>
    <t>50.0.00.40260</t>
  </si>
  <si>
    <t>50.0.00.40270</t>
  </si>
  <si>
    <t>50.0.00.40280</t>
  </si>
  <si>
    <t>50.0.00.40290</t>
  </si>
  <si>
    <t>50.0.00.40300</t>
  </si>
  <si>
    <t>50.0.00.40310</t>
  </si>
  <si>
    <t>50.0.00.40311</t>
  </si>
  <si>
    <t>50.0.00.40320</t>
  </si>
  <si>
    <t>50.0.00.40330</t>
  </si>
  <si>
    <t>50.0.00.40350</t>
  </si>
  <si>
    <t>Расходы бюджета  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2018год</t>
  </si>
  <si>
    <r>
      <t>Реализация мероприятий</t>
    </r>
    <r>
      <rPr>
        <i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муниципальной целевой программы «Развитие физической культуры  и спорта в Рязанцевском   сельском поселении»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</si>
  <si>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Муниципальная программа «Развитие жилищно -коммунального хозяйства</t>
    </r>
    <r>
      <rPr>
        <i/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>в Рязанцевском сельском поселении»</t>
    </r>
  </si>
  <si>
    <r>
      <t>Реализация мероприятий</t>
    </r>
    <r>
      <rPr>
        <i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муниципальной программы «Энергосбережение и повышение энергетической эффективности объектов благоустройства на территории Рязанцевского сельского поселения»</t>
    </r>
  </si>
  <si>
    <r>
      <t>Муниципальная программа «</t>
    </r>
    <r>
      <rPr>
        <b/>
        <i/>
        <sz val="12"/>
        <color indexed="8"/>
        <rFont val="Times New Roman"/>
        <family val="1"/>
        <charset val="204"/>
      </rPr>
      <t>Развитие муниципальной службы в Рязанцевском сельском поселении</t>
    </r>
    <r>
      <rPr>
        <b/>
        <sz val="12"/>
        <color indexed="8"/>
        <rFont val="Times New Roman"/>
        <family val="1"/>
        <charset val="204"/>
      </rPr>
      <t>»</t>
    </r>
  </si>
  <si>
    <r>
      <t>Реализация мероприятий</t>
    </r>
    <r>
      <rPr>
        <i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муниципальной программы «Развитие муниципальной службы в Рязанцевском сельском поселении»</t>
    </r>
  </si>
  <si>
    <r>
      <t xml:space="preserve"> </t>
    </r>
    <r>
      <rPr>
        <sz val="12"/>
        <color indexed="8"/>
        <rFont val="Times New Roman"/>
        <family val="1"/>
        <charset val="204"/>
      </rPr>
      <t>Социальное обеспечение и иные выплаты населению</t>
    </r>
  </si>
  <si>
    <r>
      <t>Муниципальная программа «Пожарная безопасность  Рязанцевского сельского поселения на 2017-2019гг</t>
    </r>
    <r>
      <rPr>
        <sz val="12"/>
        <color indexed="8"/>
        <rFont val="Times New Roman"/>
        <family val="1"/>
        <charset val="204"/>
      </rPr>
      <t>»</t>
    </r>
  </si>
  <si>
    <t>50.0.00.40360</t>
  </si>
  <si>
    <t>Мероприятия по строительному контролю за выполнением работ</t>
  </si>
  <si>
    <t>Программные мероприятия</t>
  </si>
  <si>
    <t xml:space="preserve">                                                              Приложение 2
</t>
  </si>
  <si>
    <t>к решению Переславль-Залесской</t>
  </si>
  <si>
    <t>городской Думы</t>
  </si>
  <si>
    <t>от ____ № ___</t>
  </si>
  <si>
    <t>Муниципальная программа «Формирование современной среды на территории Рязанцевского сельского поселения на 2018-2021 год</t>
  </si>
  <si>
    <t>Муниципальная программа «Формирование современной среды на территории Рязанцевского сельского поселения на 2018-2021год</t>
  </si>
  <si>
    <t>341 000,00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</si>
</sst>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/>
    <xf numFmtId="164" fontId="9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/>
    <xf numFmtId="164" fontId="7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129"/>
  <sheetViews>
    <sheetView tabSelected="1" view="pageBreakPreview" zoomScaleSheetLayoutView="100" workbookViewId="0">
      <selection activeCell="J14" sqref="J14"/>
    </sheetView>
  </sheetViews>
  <sheetFormatPr defaultRowHeight="14.65"/>
  <cols>
    <col min="2" max="2" width="68.09765625" customWidth="1"/>
    <col min="3" max="3" width="14.59765625" customWidth="1"/>
    <col min="4" max="4" width="11" customWidth="1"/>
    <col min="5" max="5" width="15.8984375" customWidth="1"/>
  </cols>
  <sheetData>
    <row r="1" spans="2:10" ht="15.75" customHeight="1">
      <c r="D1" s="41" t="s">
        <v>150</v>
      </c>
      <c r="E1" s="41"/>
    </row>
    <row r="2" spans="2:10" ht="15.75" customHeight="1">
      <c r="C2" s="41" t="s">
        <v>151</v>
      </c>
      <c r="D2" s="41"/>
      <c r="E2" s="41"/>
    </row>
    <row r="3" spans="2:10" ht="15.75" customHeight="1">
      <c r="C3" s="46" t="s">
        <v>152</v>
      </c>
      <c r="D3" s="46"/>
      <c r="E3" s="46"/>
    </row>
    <row r="4" spans="2:10" ht="15.75" customHeight="1">
      <c r="C4" s="46" t="s">
        <v>153</v>
      </c>
      <c r="D4" s="46"/>
      <c r="E4" s="46"/>
    </row>
    <row r="5" spans="2:10">
      <c r="B5" s="44" t="s">
        <v>139</v>
      </c>
      <c r="C5" s="45"/>
      <c r="D5" s="45"/>
    </row>
    <row r="6" spans="2:10" ht="43.2" customHeight="1">
      <c r="B6" s="45"/>
      <c r="C6" s="45"/>
      <c r="D6" s="45"/>
      <c r="H6" s="1"/>
      <c r="I6" s="1"/>
    </row>
    <row r="8" spans="2:10" ht="30.4">
      <c r="B8" s="2" t="s">
        <v>65</v>
      </c>
      <c r="C8" s="3" t="s">
        <v>66</v>
      </c>
      <c r="D8" s="3" t="s">
        <v>67</v>
      </c>
      <c r="E8" s="4" t="s">
        <v>68</v>
      </c>
    </row>
    <row r="9" spans="2:10" ht="17.45">
      <c r="B9" s="26" t="s">
        <v>149</v>
      </c>
      <c r="C9" s="3"/>
      <c r="D9" s="3"/>
      <c r="E9" s="27">
        <f>E10+E38+E55+E60+E65+E80+E85</f>
        <v>43782865.359999999</v>
      </c>
    </row>
    <row r="10" spans="2:10" ht="30.4">
      <c r="B10" s="5" t="s">
        <v>0</v>
      </c>
      <c r="C10" s="6" t="s">
        <v>70</v>
      </c>
      <c r="D10" s="7"/>
      <c r="E10" s="30">
        <f>E11+E26+E32</f>
        <v>17238854.619999997</v>
      </c>
    </row>
    <row r="11" spans="2:10" ht="30.4">
      <c r="B11" s="8" t="s">
        <v>1</v>
      </c>
      <c r="C11" s="6" t="s">
        <v>71</v>
      </c>
      <c r="D11" s="7"/>
      <c r="E11" s="25">
        <f>E12</f>
        <v>14238092.75</v>
      </c>
    </row>
    <row r="12" spans="2:10" ht="32.35" customHeight="1">
      <c r="B12" s="29" t="s">
        <v>2</v>
      </c>
      <c r="C12" s="6" t="s">
        <v>72</v>
      </c>
      <c r="D12" s="7"/>
      <c r="E12" s="25">
        <f>E13+E15+E17+E19+E21+E23</f>
        <v>14238092.75</v>
      </c>
    </row>
    <row r="13" spans="2:10" ht="30.8" customHeight="1">
      <c r="B13" s="29" t="s">
        <v>3</v>
      </c>
      <c r="C13" s="6" t="s">
        <v>73</v>
      </c>
      <c r="D13" s="7"/>
      <c r="E13" s="25">
        <f>E14</f>
        <v>11321610.75</v>
      </c>
    </row>
    <row r="14" spans="2:10" ht="28.45" customHeight="1">
      <c r="B14" s="29" t="s">
        <v>4</v>
      </c>
      <c r="C14" s="6" t="s">
        <v>73</v>
      </c>
      <c r="D14" s="7">
        <v>600</v>
      </c>
      <c r="E14" s="25">
        <v>11321610.75</v>
      </c>
    </row>
    <row r="15" spans="2:10" ht="31.8" customHeight="1">
      <c r="B15" s="29" t="s">
        <v>5</v>
      </c>
      <c r="C15" s="6" t="s">
        <v>74</v>
      </c>
      <c r="D15" s="10"/>
      <c r="E15" s="25">
        <f>E16</f>
        <v>1346962</v>
      </c>
      <c r="J15" s="1"/>
    </row>
    <row r="16" spans="2:10" ht="31.25" customHeight="1">
      <c r="B16" s="29" t="s">
        <v>4</v>
      </c>
      <c r="C16" s="6" t="s">
        <v>74</v>
      </c>
      <c r="D16" s="10">
        <v>600</v>
      </c>
      <c r="E16" s="25">
        <v>1346962</v>
      </c>
      <c r="J16" s="1"/>
    </row>
    <row r="17" spans="2:10" ht="34.200000000000003" customHeight="1">
      <c r="B17" s="29" t="s">
        <v>6</v>
      </c>
      <c r="C17" s="6" t="s">
        <v>75</v>
      </c>
      <c r="D17" s="7"/>
      <c r="E17" s="25">
        <f>E18</f>
        <v>208544</v>
      </c>
    </row>
    <row r="18" spans="2:10" ht="31.8" customHeight="1">
      <c r="B18" s="29" t="s">
        <v>4</v>
      </c>
      <c r="C18" s="6" t="s">
        <v>75</v>
      </c>
      <c r="D18" s="10">
        <v>600</v>
      </c>
      <c r="E18" s="25">
        <v>208544</v>
      </c>
    </row>
    <row r="19" spans="2:10" ht="45.6" customHeight="1">
      <c r="B19" s="29" t="s">
        <v>7</v>
      </c>
      <c r="C19" s="6" t="s">
        <v>76</v>
      </c>
      <c r="D19" s="7"/>
      <c r="E19" s="25">
        <f>E20</f>
        <v>10976</v>
      </c>
    </row>
    <row r="20" spans="2:10" ht="32.35" customHeight="1">
      <c r="B20" s="29" t="s">
        <v>4</v>
      </c>
      <c r="C20" s="6" t="s">
        <v>76</v>
      </c>
      <c r="D20" s="11">
        <v>600</v>
      </c>
      <c r="E20" s="25">
        <v>10976</v>
      </c>
    </row>
    <row r="21" spans="2:10" ht="15.05" customHeight="1">
      <c r="B21" s="12" t="s">
        <v>8</v>
      </c>
      <c r="C21" s="6" t="s">
        <v>77</v>
      </c>
      <c r="D21" s="7"/>
      <c r="E21" s="25">
        <v>1350000</v>
      </c>
    </row>
    <row r="22" spans="2:10" ht="34.200000000000003" customHeight="1">
      <c r="B22" s="29" t="s">
        <v>4</v>
      </c>
      <c r="C22" s="6" t="s">
        <v>77</v>
      </c>
      <c r="D22" s="11">
        <v>600</v>
      </c>
      <c r="E22" s="25">
        <v>1350000</v>
      </c>
      <c r="J22" s="1"/>
    </row>
    <row r="23" spans="2:10" ht="41.1" customHeight="1">
      <c r="B23" s="42" t="s">
        <v>69</v>
      </c>
      <c r="C23" s="6" t="s">
        <v>78</v>
      </c>
      <c r="D23" s="7"/>
      <c r="E23" s="25">
        <f>E25</f>
        <v>0</v>
      </c>
    </row>
    <row r="24" spans="2:10" ht="13.25" hidden="1" customHeight="1" thickBot="1">
      <c r="B24" s="43"/>
      <c r="C24" s="9"/>
      <c r="D24" s="11">
        <v>600</v>
      </c>
      <c r="E24" s="25">
        <v>92667</v>
      </c>
    </row>
    <row r="25" spans="2:10" ht="30.4">
      <c r="B25" s="29" t="s">
        <v>4</v>
      </c>
      <c r="C25" s="6" t="s">
        <v>78</v>
      </c>
      <c r="D25" s="7">
        <v>600</v>
      </c>
      <c r="E25" s="20">
        <v>0</v>
      </c>
    </row>
    <row r="26" spans="2:10" ht="30.4">
      <c r="B26" s="8" t="s">
        <v>9</v>
      </c>
      <c r="C26" s="6" t="s">
        <v>79</v>
      </c>
      <c r="D26" s="9"/>
      <c r="E26" s="24">
        <f>E27</f>
        <v>664643.87</v>
      </c>
    </row>
    <row r="27" spans="2:10" ht="29.95" customHeight="1">
      <c r="B27" s="29" t="s">
        <v>10</v>
      </c>
      <c r="C27" s="6" t="s">
        <v>80</v>
      </c>
      <c r="D27" s="9"/>
      <c r="E27" s="20">
        <f>E28+E30</f>
        <v>664643.87</v>
      </c>
    </row>
    <row r="28" spans="2:10" ht="50.35" customHeight="1">
      <c r="B28" s="29" t="s">
        <v>140</v>
      </c>
      <c r="C28" s="6" t="s">
        <v>81</v>
      </c>
      <c r="D28" s="9"/>
      <c r="E28" s="20">
        <f>E29</f>
        <v>604643.87</v>
      </c>
    </row>
    <row r="29" spans="2:10" ht="30.55" customHeight="1">
      <c r="B29" s="29" t="s">
        <v>4</v>
      </c>
      <c r="C29" s="6" t="s">
        <v>81</v>
      </c>
      <c r="D29" s="6">
        <v>600</v>
      </c>
      <c r="E29" s="20">
        <v>604643.87</v>
      </c>
    </row>
    <row r="30" spans="2:10" ht="16.75" customHeight="1">
      <c r="B30" s="6" t="s">
        <v>11</v>
      </c>
      <c r="C30" s="6" t="s">
        <v>82</v>
      </c>
      <c r="D30" s="9"/>
      <c r="E30" s="20">
        <f>E31</f>
        <v>60000</v>
      </c>
    </row>
    <row r="31" spans="2:10" ht="30.95" customHeight="1">
      <c r="B31" s="29" t="s">
        <v>4</v>
      </c>
      <c r="C31" s="6" t="s">
        <v>82</v>
      </c>
      <c r="D31" s="6">
        <v>600</v>
      </c>
      <c r="E31" s="20">
        <v>60000</v>
      </c>
    </row>
    <row r="32" spans="2:10" ht="28.85" customHeight="1">
      <c r="B32" s="8" t="s">
        <v>12</v>
      </c>
      <c r="C32" s="6" t="s">
        <v>83</v>
      </c>
      <c r="D32" s="9"/>
      <c r="E32" s="24">
        <f>E33</f>
        <v>2336118</v>
      </c>
    </row>
    <row r="33" spans="2:5" ht="28.85" customHeight="1">
      <c r="B33" s="29" t="s">
        <v>13</v>
      </c>
      <c r="C33" s="6" t="s">
        <v>84</v>
      </c>
      <c r="D33" s="9"/>
      <c r="E33" s="20">
        <f>E34+E36</f>
        <v>2336118</v>
      </c>
    </row>
    <row r="34" spans="2:5" ht="36" customHeight="1">
      <c r="B34" s="29" t="s">
        <v>14</v>
      </c>
      <c r="C34" s="6" t="s">
        <v>85</v>
      </c>
      <c r="D34" s="9"/>
      <c r="E34" s="20">
        <f>E35</f>
        <v>1900000</v>
      </c>
    </row>
    <row r="35" spans="2:5" ht="30.8" customHeight="1">
      <c r="B35" s="29" t="s">
        <v>4</v>
      </c>
      <c r="C35" s="6" t="s">
        <v>85</v>
      </c>
      <c r="D35" s="17">
        <v>600</v>
      </c>
      <c r="E35" s="20">
        <v>1900000</v>
      </c>
    </row>
    <row r="36" spans="2:5" ht="15.65" customHeight="1">
      <c r="B36" s="29" t="s">
        <v>5</v>
      </c>
      <c r="C36" s="6" t="s">
        <v>86</v>
      </c>
      <c r="D36" s="9"/>
      <c r="E36" s="20">
        <f>E37</f>
        <v>436118</v>
      </c>
    </row>
    <row r="37" spans="2:5" ht="36" customHeight="1">
      <c r="B37" s="29" t="s">
        <v>4</v>
      </c>
      <c r="C37" s="6" t="s">
        <v>86</v>
      </c>
      <c r="D37" s="17">
        <v>600</v>
      </c>
      <c r="E37" s="20">
        <v>436118</v>
      </c>
    </row>
    <row r="38" spans="2:5" ht="30.55" customHeight="1">
      <c r="B38" s="5" t="s">
        <v>141</v>
      </c>
      <c r="C38" s="31" t="s">
        <v>87</v>
      </c>
      <c r="D38" s="32"/>
      <c r="E38" s="28">
        <f>E39+E43+E51</f>
        <v>10200314</v>
      </c>
    </row>
    <row r="39" spans="2:5" ht="31.25" customHeight="1">
      <c r="B39" s="8" t="s">
        <v>15</v>
      </c>
      <c r="C39" s="31" t="s">
        <v>88</v>
      </c>
      <c r="D39" s="32"/>
      <c r="E39" s="20">
        <f>E40</f>
        <v>2143883</v>
      </c>
    </row>
    <row r="40" spans="2:5" ht="28.85" customHeight="1">
      <c r="B40" s="29" t="s">
        <v>16</v>
      </c>
      <c r="C40" s="31" t="s">
        <v>89</v>
      </c>
      <c r="D40" s="32"/>
      <c r="E40" s="20">
        <f>E41</f>
        <v>2143883</v>
      </c>
    </row>
    <row r="41" spans="2:5" ht="16.75" customHeight="1">
      <c r="B41" s="29" t="s">
        <v>17</v>
      </c>
      <c r="C41" s="31" t="s">
        <v>90</v>
      </c>
      <c r="D41" s="32"/>
      <c r="E41" s="20">
        <f>E42</f>
        <v>2143883</v>
      </c>
    </row>
    <row r="42" spans="2:5" ht="33.049999999999997" customHeight="1">
      <c r="B42" s="12" t="s">
        <v>18</v>
      </c>
      <c r="C42" s="31" t="s">
        <v>90</v>
      </c>
      <c r="D42" s="33">
        <v>200</v>
      </c>
      <c r="E42" s="20">
        <v>2143883</v>
      </c>
    </row>
    <row r="43" spans="2:5" ht="33.65" customHeight="1">
      <c r="B43" s="8" t="s">
        <v>19</v>
      </c>
      <c r="C43" s="10" t="s">
        <v>91</v>
      </c>
      <c r="D43" s="7"/>
      <c r="E43" s="23">
        <f>E44</f>
        <v>7656431</v>
      </c>
    </row>
    <row r="44" spans="2:5" ht="29.95" customHeight="1">
      <c r="B44" s="29" t="s">
        <v>20</v>
      </c>
      <c r="C44" s="10" t="s">
        <v>92</v>
      </c>
      <c r="D44" s="7"/>
      <c r="E44" s="20">
        <v>7656431</v>
      </c>
    </row>
    <row r="45" spans="2:5" ht="16.2" customHeight="1">
      <c r="B45" s="13" t="s">
        <v>21</v>
      </c>
      <c r="C45" s="10" t="s">
        <v>93</v>
      </c>
      <c r="D45" s="7"/>
      <c r="E45" s="20">
        <f>E46+E47</f>
        <v>4432218</v>
      </c>
    </row>
    <row r="46" spans="2:5" ht="35.450000000000003" customHeight="1">
      <c r="B46" s="14" t="s">
        <v>18</v>
      </c>
      <c r="C46" s="10" t="s">
        <v>93</v>
      </c>
      <c r="D46" s="10">
        <v>200</v>
      </c>
      <c r="E46" s="20">
        <v>4429024.1500000004</v>
      </c>
    </row>
    <row r="47" spans="2:5" ht="15.2">
      <c r="B47" s="14" t="s">
        <v>22</v>
      </c>
      <c r="C47" s="10" t="s">
        <v>93</v>
      </c>
      <c r="D47" s="10">
        <v>800</v>
      </c>
      <c r="E47" s="20">
        <v>3193.85</v>
      </c>
    </row>
    <row r="48" spans="2:5" ht="18.600000000000001" customHeight="1">
      <c r="B48" s="13" t="s">
        <v>23</v>
      </c>
      <c r="C48" s="10" t="s">
        <v>94</v>
      </c>
      <c r="D48" s="7"/>
      <c r="E48" s="20">
        <f>E49+E50</f>
        <v>3224213</v>
      </c>
    </row>
    <row r="49" spans="2:5" ht="30.7" customHeight="1">
      <c r="B49" s="14" t="s">
        <v>18</v>
      </c>
      <c r="C49" s="10"/>
      <c r="D49" s="7">
        <v>200</v>
      </c>
      <c r="E49" s="20">
        <v>229</v>
      </c>
    </row>
    <row r="50" spans="2:5" ht="32.799999999999997" customHeight="1">
      <c r="B50" s="13" t="s">
        <v>4</v>
      </c>
      <c r="C50" s="7"/>
      <c r="D50" s="10">
        <v>600</v>
      </c>
      <c r="E50" s="24">
        <v>3223984</v>
      </c>
    </row>
    <row r="51" spans="2:5" ht="47.95" customHeight="1">
      <c r="B51" s="15" t="s">
        <v>24</v>
      </c>
      <c r="C51" s="10" t="s">
        <v>95</v>
      </c>
      <c r="D51" s="9"/>
      <c r="E51" s="20">
        <f>E52</f>
        <v>400000</v>
      </c>
    </row>
    <row r="52" spans="2:5" ht="29.4" customHeight="1">
      <c r="B52" s="13" t="s">
        <v>25</v>
      </c>
      <c r="C52" s="10" t="s">
        <v>96</v>
      </c>
      <c r="D52" s="9"/>
      <c r="E52" s="20">
        <f>E53</f>
        <v>400000</v>
      </c>
    </row>
    <row r="53" spans="2:5" ht="63" customHeight="1">
      <c r="B53" s="13" t="s">
        <v>142</v>
      </c>
      <c r="C53" s="10" t="s">
        <v>97</v>
      </c>
      <c r="D53" s="9"/>
      <c r="E53" s="20">
        <f>E54</f>
        <v>400000</v>
      </c>
    </row>
    <row r="54" spans="2:5" ht="28.85" customHeight="1">
      <c r="B54" s="13" t="s">
        <v>4</v>
      </c>
      <c r="C54" s="9"/>
      <c r="D54" s="17">
        <v>600</v>
      </c>
      <c r="E54" s="20">
        <v>400000</v>
      </c>
    </row>
    <row r="55" spans="2:5" ht="31.25" customHeight="1">
      <c r="B55" s="5" t="s">
        <v>143</v>
      </c>
      <c r="C55" s="6" t="s">
        <v>98</v>
      </c>
      <c r="D55" s="7"/>
      <c r="E55" s="28">
        <f>E56</f>
        <v>50000</v>
      </c>
    </row>
    <row r="56" spans="2:5" ht="33.049999999999997" customHeight="1">
      <c r="B56" s="8" t="s">
        <v>26</v>
      </c>
      <c r="C56" s="6" t="s">
        <v>99</v>
      </c>
      <c r="D56" s="7"/>
      <c r="E56" s="20">
        <f>E57</f>
        <v>50000</v>
      </c>
    </row>
    <row r="57" spans="2:5" ht="15.65" customHeight="1">
      <c r="B57" s="29" t="s">
        <v>27</v>
      </c>
      <c r="C57" s="6" t="s">
        <v>100</v>
      </c>
      <c r="D57" s="7"/>
      <c r="E57" s="20">
        <f>E58</f>
        <v>50000</v>
      </c>
    </row>
    <row r="58" spans="2:5" ht="34.200000000000003" customHeight="1">
      <c r="B58" s="29" t="s">
        <v>144</v>
      </c>
      <c r="C58" s="6" t="s">
        <v>101</v>
      </c>
      <c r="D58" s="7"/>
      <c r="E58" s="20">
        <f>E59</f>
        <v>50000</v>
      </c>
    </row>
    <row r="59" spans="2:5" ht="32.35" customHeight="1">
      <c r="B59" s="12" t="s">
        <v>18</v>
      </c>
      <c r="C59" s="9"/>
      <c r="D59" s="10">
        <v>200</v>
      </c>
      <c r="E59" s="20">
        <v>50000</v>
      </c>
    </row>
    <row r="60" spans="2:5" ht="31.25" customHeight="1">
      <c r="B60" s="5" t="s">
        <v>28</v>
      </c>
      <c r="C60" s="6" t="s">
        <v>102</v>
      </c>
      <c r="D60" s="7"/>
      <c r="E60" s="28">
        <f>E61</f>
        <v>500041.06</v>
      </c>
    </row>
    <row r="61" spans="2:5" ht="33.049999999999997" customHeight="1">
      <c r="B61" s="8" t="s">
        <v>29</v>
      </c>
      <c r="C61" s="6" t="s">
        <v>103</v>
      </c>
      <c r="D61" s="7"/>
      <c r="E61" s="24">
        <f>E62</f>
        <v>500041.06</v>
      </c>
    </row>
    <row r="62" spans="2:5" ht="29.4" customHeight="1">
      <c r="B62" s="12" t="s">
        <v>30</v>
      </c>
      <c r="C62" s="6" t="s">
        <v>104</v>
      </c>
      <c r="D62" s="7"/>
      <c r="E62" s="24">
        <f>E63</f>
        <v>500041.06</v>
      </c>
    </row>
    <row r="63" spans="2:5" ht="52.2" customHeight="1">
      <c r="B63" s="12" t="s">
        <v>31</v>
      </c>
      <c r="C63" s="6" t="s">
        <v>105</v>
      </c>
      <c r="D63" s="7"/>
      <c r="E63" s="24">
        <f>E64</f>
        <v>500041.06</v>
      </c>
    </row>
    <row r="64" spans="2:5" ht="16.2" customHeight="1">
      <c r="B64" s="16" t="s">
        <v>145</v>
      </c>
      <c r="C64" s="9"/>
      <c r="D64" s="10">
        <v>300</v>
      </c>
      <c r="E64" s="24">
        <v>500041.06</v>
      </c>
    </row>
    <row r="65" spans="2:8" ht="49.5" customHeight="1">
      <c r="B65" s="5" t="s">
        <v>32</v>
      </c>
      <c r="C65" s="34" t="s">
        <v>106</v>
      </c>
      <c r="D65" s="9"/>
      <c r="E65" s="35">
        <f>E66+E76</f>
        <v>8399807.2699999996</v>
      </c>
    </row>
    <row r="66" spans="2:8" ht="47.4" customHeight="1">
      <c r="B66" s="8" t="s">
        <v>33</v>
      </c>
      <c r="C66" s="6" t="s">
        <v>107</v>
      </c>
      <c r="D66" s="36"/>
      <c r="E66" s="37">
        <f>E67</f>
        <v>8280439.2700000005</v>
      </c>
      <c r="F66" s="1"/>
      <c r="G66" s="1"/>
      <c r="H66" s="1"/>
    </row>
    <row r="67" spans="2:8" ht="23.35" customHeight="1">
      <c r="B67" s="29" t="s">
        <v>34</v>
      </c>
      <c r="C67" s="6" t="s">
        <v>108</v>
      </c>
      <c r="D67" s="36"/>
      <c r="E67" s="37">
        <f>E68+E70+E72+E74</f>
        <v>8280439.2700000005</v>
      </c>
    </row>
    <row r="68" spans="2:8" ht="30.7" customHeight="1">
      <c r="B68" s="29" t="s">
        <v>35</v>
      </c>
      <c r="C68" s="6" t="s">
        <v>109</v>
      </c>
      <c r="D68" s="17"/>
      <c r="E68" s="25">
        <f>E69</f>
        <v>2513681.64</v>
      </c>
    </row>
    <row r="69" spans="2:8" ht="31.8" customHeight="1">
      <c r="B69" s="12" t="s">
        <v>18</v>
      </c>
      <c r="C69" s="9"/>
      <c r="D69" s="9">
        <v>200</v>
      </c>
      <c r="E69" s="25">
        <v>2513681.64</v>
      </c>
    </row>
    <row r="70" spans="2:8" ht="18" customHeight="1">
      <c r="B70" s="29" t="s">
        <v>36</v>
      </c>
      <c r="C70" s="6" t="s">
        <v>110</v>
      </c>
      <c r="D70" s="17"/>
      <c r="E70" s="25">
        <f>E71</f>
        <v>3375030</v>
      </c>
    </row>
    <row r="71" spans="2:8" ht="29.95" customHeight="1">
      <c r="B71" s="12" t="s">
        <v>18</v>
      </c>
      <c r="C71" s="9"/>
      <c r="D71" s="9">
        <v>200</v>
      </c>
      <c r="E71" s="25">
        <v>3375030</v>
      </c>
    </row>
    <row r="72" spans="2:8" ht="19.850000000000001" customHeight="1">
      <c r="B72" s="29" t="s">
        <v>36</v>
      </c>
      <c r="C72" s="6" t="s">
        <v>111</v>
      </c>
      <c r="D72" s="17"/>
      <c r="E72" s="25">
        <f>E73</f>
        <v>199827.63</v>
      </c>
    </row>
    <row r="73" spans="2:8" ht="33.65" customHeight="1">
      <c r="B73" s="12" t="s">
        <v>18</v>
      </c>
      <c r="C73" s="6"/>
      <c r="D73" s="17">
        <v>200</v>
      </c>
      <c r="E73" s="25">
        <v>199827.63</v>
      </c>
    </row>
    <row r="74" spans="2:8" ht="28.85" customHeight="1">
      <c r="B74" s="29" t="s">
        <v>37</v>
      </c>
      <c r="C74" s="6" t="s">
        <v>112</v>
      </c>
      <c r="D74" s="36"/>
      <c r="E74" s="38">
        <f>E75</f>
        <v>2191900</v>
      </c>
    </row>
    <row r="75" spans="2:8" ht="29.4" customHeight="1">
      <c r="B75" s="12" t="s">
        <v>18</v>
      </c>
      <c r="C75" s="9"/>
      <c r="D75" s="17">
        <v>200</v>
      </c>
      <c r="E75" s="40">
        <v>2191900</v>
      </c>
    </row>
    <row r="76" spans="2:8" ht="30.8" customHeight="1">
      <c r="B76" s="8" t="s">
        <v>38</v>
      </c>
      <c r="C76" s="6" t="s">
        <v>113</v>
      </c>
      <c r="D76" s="9"/>
      <c r="E76" s="21">
        <f>E77</f>
        <v>119368</v>
      </c>
    </row>
    <row r="77" spans="2:8" ht="29.4" customHeight="1">
      <c r="B77" s="12" t="s">
        <v>39</v>
      </c>
      <c r="C77" s="6" t="s">
        <v>114</v>
      </c>
      <c r="D77" s="9"/>
      <c r="E77" s="25">
        <f>E78</f>
        <v>119368</v>
      </c>
    </row>
    <row r="78" spans="2:8" ht="32.35" customHeight="1">
      <c r="B78" s="12" t="s">
        <v>40</v>
      </c>
      <c r="C78" s="6" t="s">
        <v>115</v>
      </c>
      <c r="D78" s="9"/>
      <c r="E78" s="25">
        <f>E79</f>
        <v>119368</v>
      </c>
    </row>
    <row r="79" spans="2:8" ht="30.4">
      <c r="B79" s="12" t="s">
        <v>18</v>
      </c>
      <c r="C79" s="9"/>
      <c r="D79" s="17">
        <v>200</v>
      </c>
      <c r="E79" s="25">
        <v>119368</v>
      </c>
    </row>
    <row r="80" spans="2:8" ht="30.4">
      <c r="B80" s="5" t="s">
        <v>41</v>
      </c>
      <c r="C80" s="6" t="s">
        <v>116</v>
      </c>
      <c r="D80" s="9"/>
      <c r="E80" s="28">
        <f>E81</f>
        <v>500410</v>
      </c>
    </row>
    <row r="81" spans="2:5" ht="29.95" customHeight="1">
      <c r="B81" s="8" t="s">
        <v>146</v>
      </c>
      <c r="C81" s="6" t="s">
        <v>117</v>
      </c>
      <c r="D81" s="9"/>
      <c r="E81" s="20">
        <f>E82</f>
        <v>500410</v>
      </c>
    </row>
    <row r="82" spans="2:5" ht="40.25" customHeight="1">
      <c r="B82" s="29" t="s">
        <v>42</v>
      </c>
      <c r="C82" s="6" t="s">
        <v>118</v>
      </c>
      <c r="D82" s="9"/>
      <c r="E82" s="20">
        <f>E83</f>
        <v>500410</v>
      </c>
    </row>
    <row r="83" spans="2:5" ht="48.55" customHeight="1">
      <c r="B83" s="29" t="s">
        <v>43</v>
      </c>
      <c r="C83" s="6" t="s">
        <v>119</v>
      </c>
      <c r="D83" s="9"/>
      <c r="E83" s="20">
        <f>E84</f>
        <v>500410</v>
      </c>
    </row>
    <row r="84" spans="2:5" ht="30.7" customHeight="1">
      <c r="B84" s="12" t="s">
        <v>18</v>
      </c>
      <c r="C84" s="9"/>
      <c r="D84" s="17">
        <v>200</v>
      </c>
      <c r="E84" s="20">
        <v>500410</v>
      </c>
    </row>
    <row r="85" spans="2:5" ht="29.95" customHeight="1">
      <c r="B85" s="16" t="s">
        <v>154</v>
      </c>
      <c r="C85" s="17" t="s">
        <v>120</v>
      </c>
      <c r="D85" s="7"/>
      <c r="E85" s="28">
        <f>E86</f>
        <v>6893438.4100000001</v>
      </c>
    </row>
    <row r="86" spans="2:5" ht="37.700000000000003" customHeight="1">
      <c r="B86" s="12" t="s">
        <v>155</v>
      </c>
      <c r="C86" s="17" t="s">
        <v>121</v>
      </c>
      <c r="D86" s="7"/>
      <c r="E86" s="20">
        <f>E87</f>
        <v>6893438.4100000001</v>
      </c>
    </row>
    <row r="87" spans="2:5" ht="34.200000000000003" customHeight="1">
      <c r="B87" s="12" t="s">
        <v>44</v>
      </c>
      <c r="C87" s="17" t="s">
        <v>122</v>
      </c>
      <c r="D87" s="7"/>
      <c r="E87" s="20">
        <f>E88</f>
        <v>6893438.4100000001</v>
      </c>
    </row>
    <row r="88" spans="2:5" ht="30.95" customHeight="1">
      <c r="B88" s="29" t="s">
        <v>45</v>
      </c>
      <c r="C88" s="17" t="s">
        <v>123</v>
      </c>
      <c r="D88" s="7"/>
      <c r="E88" s="20">
        <f>E89</f>
        <v>6893438.4100000001</v>
      </c>
    </row>
    <row r="89" spans="2:5" ht="31.8" customHeight="1">
      <c r="B89" s="12" t="s">
        <v>18</v>
      </c>
      <c r="C89" s="17"/>
      <c r="D89" s="11">
        <v>200</v>
      </c>
      <c r="E89" s="24">
        <v>6893438.4100000001</v>
      </c>
    </row>
    <row r="90" spans="2:5" ht="15.75">
      <c r="B90" s="5" t="s">
        <v>46</v>
      </c>
      <c r="C90" s="9"/>
      <c r="D90" s="7"/>
      <c r="E90" s="22">
        <f>E91</f>
        <v>14108772.769999998</v>
      </c>
    </row>
    <row r="91" spans="2:5" ht="15.75">
      <c r="B91" s="29" t="s">
        <v>46</v>
      </c>
      <c r="C91" s="18" t="s">
        <v>124</v>
      </c>
      <c r="D91" s="7"/>
      <c r="E91" s="20">
        <f>E92+E94+E96+E100+E102+E104+E106+E108+E110+E112+E114+E116+E118+E120+E122</f>
        <v>14108772.769999998</v>
      </c>
    </row>
    <row r="92" spans="2:5" ht="49.25" customHeight="1">
      <c r="B92" s="29" t="s">
        <v>47</v>
      </c>
      <c r="C92" s="6" t="s">
        <v>125</v>
      </c>
      <c r="D92" s="7"/>
      <c r="E92" s="23">
        <v>194659</v>
      </c>
    </row>
    <row r="93" spans="2:5" ht="44.45" customHeight="1">
      <c r="B93" s="12" t="s">
        <v>48</v>
      </c>
      <c r="C93" s="6"/>
      <c r="D93" s="11">
        <v>100</v>
      </c>
      <c r="E93" s="20">
        <v>194659</v>
      </c>
    </row>
    <row r="94" spans="2:5" ht="15.75">
      <c r="B94" s="29" t="s">
        <v>49</v>
      </c>
      <c r="C94" s="6" t="s">
        <v>126</v>
      </c>
      <c r="D94" s="7"/>
      <c r="E94" s="23">
        <v>470965.44</v>
      </c>
    </row>
    <row r="95" spans="2:5" ht="61.75" customHeight="1">
      <c r="B95" s="12" t="s">
        <v>48</v>
      </c>
      <c r="C95" s="9"/>
      <c r="D95" s="11">
        <v>100</v>
      </c>
      <c r="E95" s="20">
        <v>470965.44</v>
      </c>
    </row>
    <row r="96" spans="2:5" ht="15.75">
      <c r="B96" s="29" t="s">
        <v>50</v>
      </c>
      <c r="C96" s="6" t="s">
        <v>127</v>
      </c>
      <c r="D96" s="7"/>
      <c r="E96" s="20">
        <f>E97+E98+E99</f>
        <v>5954883.5599999996</v>
      </c>
    </row>
    <row r="97" spans="2:5" ht="61.75" customHeight="1">
      <c r="B97" s="12" t="s">
        <v>48</v>
      </c>
      <c r="C97" s="9"/>
      <c r="D97" s="10">
        <v>100</v>
      </c>
      <c r="E97" s="20">
        <v>5651519</v>
      </c>
    </row>
    <row r="98" spans="2:5" ht="29.95" customHeight="1">
      <c r="B98" s="12" t="s">
        <v>18</v>
      </c>
      <c r="C98" s="6"/>
      <c r="D98" s="10">
        <v>200</v>
      </c>
      <c r="E98" s="20">
        <v>299578.96000000002</v>
      </c>
    </row>
    <row r="99" spans="2:5" ht="15.75">
      <c r="B99" s="12" t="s">
        <v>22</v>
      </c>
      <c r="C99" s="9"/>
      <c r="D99" s="11">
        <v>800</v>
      </c>
      <c r="E99" s="20">
        <v>3785.6</v>
      </c>
    </row>
    <row r="100" spans="2:5" ht="31.8" customHeight="1">
      <c r="B100" s="12" t="s">
        <v>51</v>
      </c>
      <c r="C100" s="6" t="s">
        <v>128</v>
      </c>
      <c r="D100" s="7"/>
      <c r="E100" s="23">
        <v>243971</v>
      </c>
    </row>
    <row r="101" spans="2:5" ht="15.75">
      <c r="B101" s="12" t="s">
        <v>52</v>
      </c>
      <c r="C101" s="9"/>
      <c r="D101" s="10">
        <v>540</v>
      </c>
      <c r="E101" s="20">
        <v>243971</v>
      </c>
    </row>
    <row r="102" spans="2:5" ht="14.35" customHeight="1">
      <c r="B102" s="29" t="s">
        <v>53</v>
      </c>
      <c r="C102" s="6" t="s">
        <v>129</v>
      </c>
      <c r="D102" s="7"/>
      <c r="E102" s="24">
        <v>20000</v>
      </c>
    </row>
    <row r="103" spans="2:5" ht="15.75">
      <c r="B103" s="12" t="s">
        <v>22</v>
      </c>
      <c r="C103" s="9"/>
      <c r="D103" s="10">
        <v>800</v>
      </c>
      <c r="E103" s="24">
        <v>20000</v>
      </c>
    </row>
    <row r="104" spans="2:5" ht="47.4" customHeight="1">
      <c r="B104" s="29" t="s">
        <v>54</v>
      </c>
      <c r="C104" s="6" t="s">
        <v>130</v>
      </c>
      <c r="D104" s="7"/>
      <c r="E104" s="20">
        <v>5699916</v>
      </c>
    </row>
    <row r="105" spans="2:5" ht="32.1" customHeight="1">
      <c r="B105" s="29" t="s">
        <v>4</v>
      </c>
      <c r="C105" s="9"/>
      <c r="D105" s="10">
        <v>600</v>
      </c>
      <c r="E105" s="20">
        <v>5699916</v>
      </c>
    </row>
    <row r="106" spans="2:5" ht="49.8" customHeight="1">
      <c r="B106" s="12" t="s">
        <v>55</v>
      </c>
      <c r="C106" s="6" t="s">
        <v>131</v>
      </c>
      <c r="D106" s="7"/>
      <c r="E106" s="23">
        <f>E107</f>
        <v>258680.27</v>
      </c>
    </row>
    <row r="107" spans="2:5" ht="31.8" customHeight="1">
      <c r="B107" s="12" t="s">
        <v>18</v>
      </c>
      <c r="C107" s="9"/>
      <c r="D107" s="11">
        <v>200</v>
      </c>
      <c r="E107" s="20">
        <v>258680.27</v>
      </c>
    </row>
    <row r="108" spans="2:5" ht="15.65" customHeight="1">
      <c r="B108" s="12" t="s">
        <v>56</v>
      </c>
      <c r="C108" s="6" t="s">
        <v>132</v>
      </c>
      <c r="D108" s="7"/>
      <c r="E108" s="23">
        <v>632000</v>
      </c>
    </row>
    <row r="109" spans="2:5" ht="29.4" customHeight="1">
      <c r="B109" s="29" t="s">
        <v>4</v>
      </c>
      <c r="C109" s="9"/>
      <c r="D109" s="11">
        <v>600</v>
      </c>
      <c r="E109" s="20">
        <v>632000</v>
      </c>
    </row>
    <row r="110" spans="2:5" ht="23.35" customHeight="1">
      <c r="B110" s="12" t="s">
        <v>57</v>
      </c>
      <c r="C110" s="6" t="s">
        <v>133</v>
      </c>
      <c r="D110" s="7"/>
      <c r="E110" s="23">
        <v>11375</v>
      </c>
    </row>
    <row r="111" spans="2:5" ht="31.8" customHeight="1">
      <c r="B111" s="12" t="s">
        <v>18</v>
      </c>
      <c r="C111" s="9"/>
      <c r="D111" s="10">
        <v>200</v>
      </c>
      <c r="E111" s="20">
        <v>11375</v>
      </c>
    </row>
    <row r="112" spans="2:5" ht="37.85" customHeight="1">
      <c r="B112" s="29" t="s">
        <v>58</v>
      </c>
      <c r="C112" s="6" t="s">
        <v>134</v>
      </c>
      <c r="D112" s="7"/>
      <c r="E112" s="23">
        <v>62500</v>
      </c>
    </row>
    <row r="113" spans="2:8" ht="37.85" customHeight="1">
      <c r="B113" s="12" t="s">
        <v>18</v>
      </c>
      <c r="C113" s="9"/>
      <c r="D113" s="10">
        <v>200</v>
      </c>
      <c r="E113" s="20">
        <v>62500</v>
      </c>
    </row>
    <row r="114" spans="2:8" ht="29.4" customHeight="1">
      <c r="B114" s="12" t="s">
        <v>59</v>
      </c>
      <c r="C114" s="6" t="s">
        <v>135</v>
      </c>
      <c r="D114" s="7"/>
      <c r="E114" s="23">
        <v>99415.11</v>
      </c>
    </row>
    <row r="115" spans="2:8" ht="33.65" customHeight="1">
      <c r="B115" s="12" t="s">
        <v>18</v>
      </c>
      <c r="C115" s="9"/>
      <c r="D115" s="10">
        <v>200</v>
      </c>
      <c r="E115" s="20">
        <v>99415.11</v>
      </c>
    </row>
    <row r="116" spans="2:8" ht="34.35" customHeight="1">
      <c r="B116" s="12" t="s">
        <v>60</v>
      </c>
      <c r="C116" s="6" t="s">
        <v>136</v>
      </c>
      <c r="D116" s="7"/>
      <c r="E116" s="20">
        <v>532.69000000000005</v>
      </c>
    </row>
    <row r="117" spans="2:8" ht="15.75">
      <c r="B117" s="12" t="s">
        <v>22</v>
      </c>
      <c r="C117" s="9"/>
      <c r="D117" s="10">
        <v>800</v>
      </c>
      <c r="E117" s="20">
        <v>532.69000000000005</v>
      </c>
    </row>
    <row r="118" spans="2:8" ht="46.3" customHeight="1">
      <c r="B118" s="29" t="s">
        <v>61</v>
      </c>
      <c r="C118" s="6" t="s">
        <v>137</v>
      </c>
      <c r="D118" s="7"/>
      <c r="E118" s="23">
        <v>49200</v>
      </c>
    </row>
    <row r="119" spans="2:8" ht="15.05" customHeight="1">
      <c r="B119" s="12" t="s">
        <v>62</v>
      </c>
      <c r="C119" s="9"/>
      <c r="D119" s="11">
        <v>300</v>
      </c>
      <c r="E119" s="20">
        <v>49200</v>
      </c>
    </row>
    <row r="120" spans="2:8" ht="33.65" customHeight="1">
      <c r="B120" s="12" t="s">
        <v>63</v>
      </c>
      <c r="C120" s="6" t="s">
        <v>138</v>
      </c>
      <c r="D120" s="7"/>
      <c r="E120" s="20">
        <v>341000</v>
      </c>
    </row>
    <row r="121" spans="2:8" ht="30.7" customHeight="1">
      <c r="B121" s="12" t="s">
        <v>18</v>
      </c>
      <c r="C121" s="9"/>
      <c r="D121" s="11">
        <v>200</v>
      </c>
      <c r="E121" s="24" t="s">
        <v>156</v>
      </c>
    </row>
    <row r="122" spans="2:8" ht="27" customHeight="1">
      <c r="B122" s="12" t="s">
        <v>148</v>
      </c>
      <c r="C122" s="6" t="s">
        <v>147</v>
      </c>
      <c r="D122" s="7"/>
      <c r="E122" s="20">
        <v>69674.7</v>
      </c>
    </row>
    <row r="123" spans="2:8" ht="33.049999999999997" customHeight="1">
      <c r="B123" s="12" t="s">
        <v>18</v>
      </c>
      <c r="C123" s="9"/>
      <c r="D123" s="11">
        <v>200</v>
      </c>
      <c r="E123" s="20">
        <v>69674.7</v>
      </c>
      <c r="H123" s="1"/>
    </row>
    <row r="124" spans="2:8" ht="15.75">
      <c r="B124" s="5" t="s">
        <v>64</v>
      </c>
      <c r="C124" s="6"/>
      <c r="D124" s="7"/>
      <c r="E124" s="22">
        <f>E9+E90</f>
        <v>57891638.129999995</v>
      </c>
    </row>
    <row r="125" spans="2:8" ht="15.75">
      <c r="B125" s="39"/>
      <c r="C125" s="9"/>
      <c r="D125" s="39"/>
      <c r="E125" s="39"/>
    </row>
    <row r="126" spans="2:8" ht="15.75">
      <c r="B126" s="19"/>
      <c r="C126" s="19"/>
      <c r="D126" s="19"/>
      <c r="E126" s="19"/>
    </row>
    <row r="127" spans="2:8" ht="15.75">
      <c r="B127" s="19"/>
      <c r="C127" s="19"/>
      <c r="D127" s="19"/>
      <c r="E127" s="19"/>
    </row>
    <row r="128" spans="2:8" ht="15.75">
      <c r="B128" s="19"/>
      <c r="C128" s="19"/>
      <c r="D128" s="19"/>
      <c r="E128" s="19"/>
    </row>
    <row r="129" spans="2:5" ht="15.75">
      <c r="B129" s="19"/>
      <c r="C129" s="19"/>
      <c r="D129" s="19"/>
      <c r="E129" s="19"/>
    </row>
  </sheetData>
  <mergeCells count="6">
    <mergeCell ref="D1:E1"/>
    <mergeCell ref="B23:B24"/>
    <mergeCell ref="B5:D6"/>
    <mergeCell ref="C2:E2"/>
    <mergeCell ref="C3:E3"/>
    <mergeCell ref="C4:E4"/>
  </mergeCells>
  <phoneticPr fontId="0" type="noConversion"/>
  <pageMargins left="0.70866141732283472" right="0" top="0.74803149606299213" bottom="0.74803149606299213" header="0" footer="0"/>
  <pageSetup paperSize="9" scale="70" orientation="portrait" horizontalDpi="180" verticalDpi="180" r:id="rId1"/>
  <rowBreaks count="3" manualBreakCount="3">
    <brk id="32" max="4" man="1"/>
    <brk id="64" max="16383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6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6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2018-12-21T10:55:36Z</dcterms:modified>
</cp:coreProperties>
</file>