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408"/>
  </bookViews>
  <sheets>
    <sheet name="Лист1" sheetId="1" r:id="rId1"/>
    <sheet name="Лист2" sheetId="2" r:id="rId2"/>
  </sheets>
  <calcPr calcId="114210" fullPrecision="0"/>
</workbook>
</file>

<file path=xl/calcChain.xml><?xml version="1.0" encoding="utf-8"?>
<calcChain xmlns="http://schemas.openxmlformats.org/spreadsheetml/2006/main">
  <c r="D9" i="1"/>
  <c r="E9"/>
  <c r="E48"/>
  <c r="D48"/>
  <c r="E46"/>
  <c r="D46"/>
  <c r="E42"/>
  <c r="D42"/>
  <c r="E40"/>
  <c r="D40"/>
  <c r="E38"/>
  <c r="D38"/>
  <c r="E36"/>
  <c r="D36"/>
  <c r="E34"/>
  <c r="D34"/>
  <c r="E32"/>
  <c r="D32"/>
  <c r="E28"/>
  <c r="D28"/>
  <c r="E24"/>
  <c r="D24"/>
  <c r="E18"/>
  <c r="D18"/>
  <c r="E13"/>
  <c r="E49"/>
  <c r="D13"/>
  <c r="D49"/>
</calcChain>
</file>

<file path=xl/sharedStrings.xml><?xml version="1.0" encoding="utf-8"?>
<sst xmlns="http://schemas.openxmlformats.org/spreadsheetml/2006/main" count="76" uniqueCount="65">
  <si>
    <t>к решению городской Думы</t>
  </si>
  <si>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</si>
  <si>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</si>
  <si>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</si>
  <si>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</si>
  <si>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</si>
  <si>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</si>
  <si>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Всего по программе</t>
  </si>
  <si>
    <t>2.</t>
  </si>
  <si>
    <t>Социальная поддержка населения г. Переславля-Залесского</t>
  </si>
  <si>
    <t>4.</t>
  </si>
  <si>
    <t>Обеспечение общественного порядка и противодействие преступности на территории г. Переславля-Залесского</t>
  </si>
  <si>
    <t>5.</t>
  </si>
  <si>
    <t>Развитие физической культуры, культуры и туризма в г. Переславле-Залесском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</si>
  <si>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</si>
  <si>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</si>
  <si>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</si>
  <si>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</si>
  <si>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8.</t>
  </si>
  <si>
    <t>Экономическое развитие и инновационная экономика в г. Переславле-Залесском</t>
  </si>
  <si>
    <t>9.</t>
  </si>
  <si>
    <t>Энергоэффективность в г. Переславле-Залесском</t>
  </si>
  <si>
    <t>10.</t>
  </si>
  <si>
    <t>Охрана окружающей среды в г. Переславле-Залесском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</si>
  <si>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</si>
  <si>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</si>
  <si>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12.</t>
  </si>
  <si>
    <t>Эффективная власть в г. Переславле-Залесском</t>
  </si>
  <si>
    <t>ИТОГО ПО ПРОГРАММАМ</t>
  </si>
  <si>
    <t>Непрограммн</t>
  </si>
  <si>
    <t>2016 год</t>
  </si>
  <si>
    <t>2017 год</t>
  </si>
  <si>
    <t xml:space="preserve">Обеспечение доступным и комфортным жильем населения г. Переславля-Залесского </t>
  </si>
  <si>
    <t>3.</t>
  </si>
  <si>
    <t xml:space="preserve">Приложение 15  </t>
  </si>
  <si>
    <t>Перечень муниципальных программ города Переславля-Залесского на плановый период 2016 и 2017 годов</t>
  </si>
  <si>
    <t>ВЦП "Обеспечение функционирования и развития муниципальной системы образования города Переславля-Залесского"</t>
  </si>
  <si>
    <t>ВЦП "Молодежь"</t>
  </si>
  <si>
    <t>ГЦП "Патриотическое воспитание граждан РФ, проживающих на территории города Переславля-Залесского"</t>
  </si>
  <si>
    <t>ГЦП "Модернизация школьных пищеблоков в г. Переславле-Залесском"</t>
  </si>
  <si>
    <t>ГЦП "Социальная поддержка населения г. Переславля-Залесского"</t>
  </si>
  <si>
    <t>ГЦП "Социальная поддержка пожилых граждан в городе Переславле-Залесском"</t>
  </si>
  <si>
    <t>ГЦП "Обеспечение отдыха, оздоровления, занятости детей и подростков города Переславля-Залесского"</t>
  </si>
  <si>
    <t>ГЦП "Доступная среда"</t>
  </si>
  <si>
    <t>ГЦП "Жилище": Подпрограмма "Муниципальная поддержка молодых семей г. Переславля-Залесского в приобретении (строительстве) жилья"</t>
  </si>
  <si>
    <t>ГЦП "Жилище":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</si>
  <si>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</si>
  <si>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</si>
  <si>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строительства"</t>
  </si>
  <si>
    <t>ГЦП "Борьба с преступностью в городе Переславле-Залесском"</t>
  </si>
  <si>
    <t>ГЦП "Профилактика безнадзорности, правонарушений и защита прав несовершеннолетних на территории города Переславля-Залесского"</t>
  </si>
  <si>
    <t>ГЦП "Комплексные меры противодействия злоупотреблению наркотиками и их незаконному обороту"</t>
  </si>
  <si>
    <t>ГЦП "Развитие туризма и отдыха в городе Переславле-Залесском"</t>
  </si>
  <si>
    <t>ВЦП "Развитие культуры и искусства в г. Переславле-Залесском"</t>
  </si>
  <si>
    <t>ГЦП "Развитие физической культуры и спорта в городе Переславле-Залесском"</t>
  </si>
  <si>
    <t>ГЦП "Комплексная программа модернизации и реформирования жилищно-коммунального хозяйства города Переславля-Залесского"</t>
  </si>
  <si>
    <t>ГЦП "Сохранность автомобильных дорог г. Переславля-Залесского"</t>
  </si>
  <si>
    <t>ГЦП "Развитие субъектов малого и среднего предпринимательства города Переславля-Залесского»</t>
  </si>
  <si>
    <t>ГЦП "Энергосбережение на территории города Переславля-Залесского"</t>
  </si>
  <si>
    <t>ГЦП "Обращение с твердыми бытовыми отходами на территории города Переславля-Залесского"</t>
  </si>
  <si>
    <t>ГЦП "Обеспечение первичных мер пожарной безопасности города Переславля-Залесского"</t>
  </si>
  <si>
    <t>ВЦП "Совершенствование единой дежурно-диспетчерской службы города Переславля-Залесского"</t>
  </si>
  <si>
    <t>ГЦП «Создание местной системы оповещения населения города Переславля-Залесского об опасностях, возникающих при ведении военных действий или вследствие этих действий, а также вследствие чрезвычайных ситуаций природного и техногенного характера»</t>
  </si>
  <si>
    <t>ГЦП "Обеспечение функционирования и развития муниципальной службы в г. Переславле-Залесском"</t>
  </si>
  <si>
    <t>от 11.12.2014 № 150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</si>
</sst>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4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3" fontId="3" fillId="0" borderId="2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1" applyFont="1" applyFill="1" applyAlignment="1" applyProtection="1">
      <alignment horizontal="right" vertical="center"/>
      <protection hidden="1"/>
    </xf>
    <xf numFmtId="43" fontId="4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view="pageBreakPreview" zoomScaleNormal="100" workbookViewId="0">
      <selection activeCell="A28" sqref="A28:C28"/>
    </sheetView>
  </sheetViews>
  <sheetFormatPr defaultRowHeight="13.8"/>
  <cols>
    <col min="1" max="1" width="5.6640625" style="1" customWidth="1"/>
    <col min="2" max="2" width="21" style="1" customWidth="1"/>
    <col min="3" max="3" width="41.5546875" style="1" customWidth="1"/>
    <col min="4" max="4" width="17.33203125" style="10" customWidth="1"/>
    <col min="5" max="5" width="16.33203125" style="1" customWidth="1"/>
    <col min="6" max="16384" width="8.88671875" style="1"/>
  </cols>
  <sheetData>
    <row r="1" spans="1:5">
      <c r="A1" s="39" t="s">
        <v>34</v>
      </c>
      <c r="B1" s="39"/>
      <c r="C1" s="39"/>
      <c r="D1" s="39"/>
      <c r="E1" s="39"/>
    </row>
    <row r="2" spans="1:5" ht="15.75" customHeight="1">
      <c r="A2" s="40" t="s">
        <v>0</v>
      </c>
      <c r="B2" s="40"/>
      <c r="C2" s="40"/>
      <c r="D2" s="40"/>
      <c r="E2" s="40"/>
    </row>
    <row r="3" spans="1:5">
      <c r="A3" s="39" t="s">
        <v>64</v>
      </c>
      <c r="B3" s="39"/>
      <c r="C3" s="39"/>
      <c r="D3" s="39"/>
      <c r="E3" s="39"/>
    </row>
    <row r="4" spans="1:5" ht="5.4" customHeight="1">
      <c r="A4" s="19"/>
      <c r="B4" s="19"/>
      <c r="C4" s="19"/>
      <c r="D4" s="19"/>
      <c r="E4" s="19"/>
    </row>
    <row r="5" spans="1:5" s="18" customFormat="1" ht="45" customHeight="1">
      <c r="A5" s="41" t="s">
        <v>35</v>
      </c>
      <c r="B5" s="41"/>
      <c r="C5" s="41"/>
      <c r="D5" s="41"/>
      <c r="E5" s="41"/>
    </row>
    <row r="6" spans="1:5" ht="14.4" customHeight="1">
      <c r="A6" s="2"/>
      <c r="B6" s="2"/>
      <c r="C6" s="2"/>
      <c r="E6" s="16" t="s">
        <v>1</v>
      </c>
    </row>
    <row r="7" spans="1:5" ht="52.8">
      <c r="A7" s="3" t="s">
        <v>2</v>
      </c>
      <c r="B7" s="3" t="s">
        <v>3</v>
      </c>
      <c r="C7" s="3" t="s">
        <v>4</v>
      </c>
      <c r="D7" s="15" t="s">
        <v>30</v>
      </c>
      <c r="E7" s="15" t="s">
        <v>31</v>
      </c>
    </row>
    <row r="8" spans="1:5" ht="12.6" customHeight="1">
      <c r="A8" s="3">
        <v>1</v>
      </c>
      <c r="B8" s="3">
        <v>2</v>
      </c>
      <c r="C8" s="3">
        <v>3</v>
      </c>
      <c r="D8" s="14">
        <v>4</v>
      </c>
      <c r="E8" s="3">
        <v>5</v>
      </c>
    </row>
    <row r="9" spans="1:5" ht="48.6" customHeight="1">
      <c r="A9" s="35" t="s">
        <v>5</v>
      </c>
      <c r="B9" s="36" t="s">
        <v>6</v>
      </c>
      <c r="C9" s="4" t="s">
        <v>36</v>
      </c>
      <c r="D9" s="17">
        <f>458517833.21-13556701.17-4689444.8</f>
        <v>440271687.24000001</v>
      </c>
      <c r="E9" s="5">
        <f>449321372.02-26248198.35</f>
        <v>423073173.67000002</v>
      </c>
    </row>
    <row r="10" spans="1:5" ht="13.95" customHeight="1">
      <c r="A10" s="35"/>
      <c r="B10" s="36"/>
      <c r="C10" s="4" t="s">
        <v>37</v>
      </c>
      <c r="D10" s="17">
        <v>6754936.6699999999</v>
      </c>
      <c r="E10" s="5">
        <v>6853457.3099999996</v>
      </c>
    </row>
    <row r="11" spans="1:5" ht="49.2" customHeight="1">
      <c r="A11" s="35"/>
      <c r="B11" s="36"/>
      <c r="C11" s="4" t="s">
        <v>38</v>
      </c>
      <c r="D11" s="17">
        <v>628963.28</v>
      </c>
      <c r="E11" s="5">
        <v>635708.93999999994</v>
      </c>
    </row>
    <row r="12" spans="1:5" ht="28.95" customHeight="1">
      <c r="A12" s="35"/>
      <c r="B12" s="36"/>
      <c r="C12" s="4" t="s">
        <v>39</v>
      </c>
      <c r="D12" s="17">
        <v>1202889.83</v>
      </c>
      <c r="E12" s="5">
        <v>1223126.81</v>
      </c>
    </row>
    <row r="13" spans="1:5" ht="16.95" customHeight="1">
      <c r="A13" s="29" t="s">
        <v>7</v>
      </c>
      <c r="B13" s="30"/>
      <c r="C13" s="31"/>
      <c r="D13" s="11">
        <f>SUM(D9:D12)</f>
        <v>448858477.01999998</v>
      </c>
      <c r="E13" s="11">
        <f>SUM(E9:E12)</f>
        <v>431785466.73000002</v>
      </c>
    </row>
    <row r="14" spans="1:5" ht="34.950000000000003" customHeight="1">
      <c r="A14" s="35" t="s">
        <v>8</v>
      </c>
      <c r="B14" s="36" t="s">
        <v>9</v>
      </c>
      <c r="C14" s="4" t="s">
        <v>40</v>
      </c>
      <c r="D14" s="17">
        <v>210688185.88</v>
      </c>
      <c r="E14" s="5">
        <v>205479748.12</v>
      </c>
    </row>
    <row r="15" spans="1:5" ht="29.4" customHeight="1">
      <c r="A15" s="35"/>
      <c r="B15" s="36"/>
      <c r="C15" s="4" t="s">
        <v>41</v>
      </c>
      <c r="D15" s="17">
        <v>80192.66</v>
      </c>
      <c r="E15" s="5">
        <v>81541.789999999994</v>
      </c>
    </row>
    <row r="16" spans="1:5" ht="41.4" customHeight="1">
      <c r="A16" s="35"/>
      <c r="B16" s="36"/>
      <c r="C16" s="4" t="s">
        <v>42</v>
      </c>
      <c r="D16" s="17">
        <v>7628486.4500000002</v>
      </c>
      <c r="E16" s="5">
        <v>7643097.5499999998</v>
      </c>
    </row>
    <row r="17" spans="1:5" ht="15" customHeight="1">
      <c r="A17" s="35"/>
      <c r="B17" s="36"/>
      <c r="C17" s="4" t="s">
        <v>43</v>
      </c>
      <c r="D17" s="17">
        <v>257578.81</v>
      </c>
      <c r="E17" s="5">
        <v>261912.22</v>
      </c>
    </row>
    <row r="18" spans="1:5" ht="15.6" customHeight="1">
      <c r="A18" s="29" t="s">
        <v>7</v>
      </c>
      <c r="B18" s="30"/>
      <c r="C18" s="31"/>
      <c r="D18" s="11">
        <f>SUM(D14:D17)</f>
        <v>218654443.80000001</v>
      </c>
      <c r="E18" s="11">
        <f>SUM(E14:E17)</f>
        <v>213466299.68000001</v>
      </c>
    </row>
    <row r="19" spans="1:5" ht="57" customHeight="1">
      <c r="A19" s="35" t="s">
        <v>33</v>
      </c>
      <c r="B19" s="36" t="s">
        <v>32</v>
      </c>
      <c r="C19" s="4" t="s">
        <v>44</v>
      </c>
      <c r="D19" s="17">
        <v>1764238.41</v>
      </c>
      <c r="E19" s="5">
        <v>1793919.31</v>
      </c>
    </row>
    <row r="20" spans="1:5" ht="71.400000000000006" customHeight="1">
      <c r="A20" s="35"/>
      <c r="B20" s="36"/>
      <c r="C20" s="4" t="s">
        <v>45</v>
      </c>
      <c r="D20" s="17">
        <v>403369.05</v>
      </c>
      <c r="E20" s="5">
        <v>410155.19</v>
      </c>
    </row>
    <row r="21" spans="1:5" ht="59.4" customHeight="1">
      <c r="A21" s="35"/>
      <c r="B21" s="36"/>
      <c r="C21" s="21" t="s">
        <v>46</v>
      </c>
      <c r="D21" s="17">
        <v>962311.86</v>
      </c>
      <c r="E21" s="5">
        <v>978501.44</v>
      </c>
    </row>
    <row r="22" spans="1:5" ht="53.4" customHeight="1">
      <c r="A22" s="35"/>
      <c r="B22" s="36"/>
      <c r="C22" s="4" t="s">
        <v>47</v>
      </c>
      <c r="D22" s="17">
        <v>427426.85</v>
      </c>
      <c r="E22" s="5">
        <v>434617.72</v>
      </c>
    </row>
    <row r="23" spans="1:5" ht="55.95" customHeight="1">
      <c r="A23" s="35"/>
      <c r="B23" s="36"/>
      <c r="C23" s="4" t="s">
        <v>48</v>
      </c>
      <c r="D23" s="17">
        <v>1308663.94</v>
      </c>
      <c r="E23" s="5">
        <v>1330680.42</v>
      </c>
    </row>
    <row r="24" spans="1:5" ht="16.2" customHeight="1">
      <c r="A24" s="29" t="s">
        <v>7</v>
      </c>
      <c r="B24" s="30"/>
      <c r="C24" s="31"/>
      <c r="D24" s="11">
        <f>SUM(D19:D23)</f>
        <v>4866010.1100000003</v>
      </c>
      <c r="E24" s="11">
        <f>SUM(E19:E23)</f>
        <v>4947874.08</v>
      </c>
    </row>
    <row r="25" spans="1:5" ht="38.4" customHeight="1">
      <c r="A25" s="35" t="s">
        <v>10</v>
      </c>
      <c r="B25" s="36" t="s">
        <v>11</v>
      </c>
      <c r="C25" s="4" t="s">
        <v>49</v>
      </c>
      <c r="D25" s="17">
        <v>1606659.84</v>
      </c>
      <c r="E25" s="5">
        <v>1633689.7</v>
      </c>
    </row>
    <row r="26" spans="1:5" ht="57.6" customHeight="1">
      <c r="A26" s="35"/>
      <c r="B26" s="36"/>
      <c r="C26" s="4" t="s">
        <v>50</v>
      </c>
      <c r="D26" s="17">
        <v>279471.40000000002</v>
      </c>
      <c r="E26" s="5">
        <v>284173.13</v>
      </c>
    </row>
    <row r="27" spans="1:5" ht="40.950000000000003" customHeight="1">
      <c r="A27" s="35"/>
      <c r="B27" s="36"/>
      <c r="C27" s="4" t="s">
        <v>51</v>
      </c>
      <c r="D27" s="17">
        <v>80192.66</v>
      </c>
      <c r="E27" s="5">
        <v>81541.789999999994</v>
      </c>
    </row>
    <row r="28" spans="1:5" ht="15" customHeight="1">
      <c r="A28" s="29" t="s">
        <v>7</v>
      </c>
      <c r="B28" s="30"/>
      <c r="C28" s="31"/>
      <c r="D28" s="11">
        <f>SUM(D25:D27)</f>
        <v>1966323.9</v>
      </c>
      <c r="E28" s="11">
        <f>SUM(E25:E27)</f>
        <v>1999404.62</v>
      </c>
    </row>
    <row r="29" spans="1:5" ht="29.4" customHeight="1">
      <c r="A29" s="26" t="s">
        <v>12</v>
      </c>
      <c r="B29" s="37" t="s">
        <v>13</v>
      </c>
      <c r="C29" s="4" t="s">
        <v>52</v>
      </c>
      <c r="D29" s="17">
        <v>2924112.89</v>
      </c>
      <c r="E29" s="5">
        <v>2973307.1</v>
      </c>
    </row>
    <row r="30" spans="1:5" ht="31.2" customHeight="1">
      <c r="A30" s="27"/>
      <c r="B30" s="38"/>
      <c r="C30" s="4" t="s">
        <v>53</v>
      </c>
      <c r="D30" s="17">
        <v>24996925.489999998</v>
      </c>
      <c r="E30" s="5">
        <v>25417232.32</v>
      </c>
    </row>
    <row r="31" spans="1:5" ht="33" customHeight="1">
      <c r="A31" s="27"/>
      <c r="B31" s="38"/>
      <c r="C31" s="6" t="s">
        <v>54</v>
      </c>
      <c r="D31" s="17">
        <v>48193403.93</v>
      </c>
      <c r="E31" s="5">
        <v>49004192.200000003</v>
      </c>
    </row>
    <row r="32" spans="1:5" ht="15" customHeight="1">
      <c r="A32" s="29" t="s">
        <v>7</v>
      </c>
      <c r="B32" s="30"/>
      <c r="C32" s="31"/>
      <c r="D32" s="11">
        <f>SUM(D29:D31)</f>
        <v>76114442.310000002</v>
      </c>
      <c r="E32" s="11">
        <f>SUM(E29:E31)</f>
        <v>77394731.620000005</v>
      </c>
    </row>
    <row r="33" spans="1:6" ht="71.400000000000006" customHeight="1">
      <c r="A33" s="3" t="s">
        <v>14</v>
      </c>
      <c r="B33" s="7" t="s">
        <v>15</v>
      </c>
      <c r="C33" s="4" t="s">
        <v>55</v>
      </c>
      <c r="D33" s="17">
        <v>9009632.75</v>
      </c>
      <c r="E33" s="5">
        <v>7257189.3499999996</v>
      </c>
    </row>
    <row r="34" spans="1:6" ht="14.4" customHeight="1">
      <c r="A34" s="29" t="s">
        <v>7</v>
      </c>
      <c r="B34" s="30"/>
      <c r="C34" s="31"/>
      <c r="D34" s="11">
        <f>SUM(D33)</f>
        <v>9009632.75</v>
      </c>
      <c r="E34" s="11">
        <f>SUM(E33)</f>
        <v>7257189.3499999996</v>
      </c>
    </row>
    <row r="35" spans="1:6" ht="45.6" customHeight="1">
      <c r="A35" s="6" t="s">
        <v>16</v>
      </c>
      <c r="B35" s="6" t="s">
        <v>17</v>
      </c>
      <c r="C35" s="6" t="s">
        <v>56</v>
      </c>
      <c r="D35" s="17">
        <v>37773423.109999999</v>
      </c>
      <c r="E35" s="5">
        <v>39800059.899999999</v>
      </c>
    </row>
    <row r="36" spans="1:6" ht="13.95" customHeight="1">
      <c r="A36" s="29" t="s">
        <v>7</v>
      </c>
      <c r="B36" s="30"/>
      <c r="C36" s="31"/>
      <c r="D36" s="11">
        <f>SUM(D35)</f>
        <v>37773423.109999999</v>
      </c>
      <c r="E36" s="11">
        <f>SUM(E35)</f>
        <v>39800059.899999999</v>
      </c>
    </row>
    <row r="37" spans="1:6" ht="63.6" customHeight="1">
      <c r="A37" s="6" t="s">
        <v>18</v>
      </c>
      <c r="B37" s="6" t="s">
        <v>19</v>
      </c>
      <c r="C37" s="6" t="s">
        <v>57</v>
      </c>
      <c r="D37" s="17">
        <v>160385.31</v>
      </c>
      <c r="E37" s="5">
        <v>163083.57</v>
      </c>
    </row>
    <row r="38" spans="1:6" ht="15.6" customHeight="1">
      <c r="A38" s="29" t="s">
        <v>7</v>
      </c>
      <c r="B38" s="30"/>
      <c r="C38" s="31"/>
      <c r="D38" s="11">
        <f>SUM(D37)</f>
        <v>160385.31</v>
      </c>
      <c r="E38" s="11">
        <f>SUM(E37)</f>
        <v>163083.57</v>
      </c>
    </row>
    <row r="39" spans="1:6" ht="33" customHeight="1">
      <c r="A39" s="6" t="s">
        <v>20</v>
      </c>
      <c r="B39" s="6" t="s">
        <v>21</v>
      </c>
      <c r="C39" s="6" t="s">
        <v>58</v>
      </c>
      <c r="D39" s="17">
        <v>801926.55</v>
      </c>
      <c r="E39" s="5">
        <v>815417.87</v>
      </c>
    </row>
    <row r="40" spans="1:6" ht="15" customHeight="1">
      <c r="A40" s="29" t="s">
        <v>7</v>
      </c>
      <c r="B40" s="30"/>
      <c r="C40" s="31"/>
      <c r="D40" s="11">
        <f>SUM(D39)</f>
        <v>801926.55</v>
      </c>
      <c r="E40" s="11">
        <f>SUM(E39)</f>
        <v>815417.87</v>
      </c>
    </row>
    <row r="41" spans="1:6" ht="45" customHeight="1">
      <c r="A41" s="6" t="s">
        <v>22</v>
      </c>
      <c r="B41" s="6" t="s">
        <v>23</v>
      </c>
      <c r="C41" s="6" t="s">
        <v>59</v>
      </c>
      <c r="D41" s="17">
        <v>641541.24</v>
      </c>
      <c r="E41" s="5">
        <v>652334.30000000005</v>
      </c>
    </row>
    <row r="42" spans="1:6" ht="14.4" customHeight="1">
      <c r="A42" s="29" t="s">
        <v>7</v>
      </c>
      <c r="B42" s="30"/>
      <c r="C42" s="31"/>
      <c r="D42" s="11">
        <f>SUM(D41)</f>
        <v>641541.24</v>
      </c>
      <c r="E42" s="11">
        <f>SUM(E41)</f>
        <v>652334.30000000005</v>
      </c>
      <c r="F42" s="20"/>
    </row>
    <row r="43" spans="1:6" ht="43.2" customHeight="1">
      <c r="A43" s="23" t="s">
        <v>24</v>
      </c>
      <c r="B43" s="26" t="s">
        <v>25</v>
      </c>
      <c r="C43" s="8" t="s">
        <v>60</v>
      </c>
      <c r="D43" s="17">
        <v>998398.55</v>
      </c>
      <c r="E43" s="5">
        <v>1015195.25</v>
      </c>
    </row>
    <row r="44" spans="1:6" s="9" customFormat="1" ht="45.6" customHeight="1">
      <c r="A44" s="24"/>
      <c r="B44" s="27"/>
      <c r="C44" s="8" t="s">
        <v>61</v>
      </c>
      <c r="D44" s="17">
        <v>16296727.289999999</v>
      </c>
      <c r="E44" s="5">
        <v>16570897.49</v>
      </c>
    </row>
    <row r="45" spans="1:6" s="9" customFormat="1" ht="93.6" customHeight="1">
      <c r="A45" s="25"/>
      <c r="B45" s="28"/>
      <c r="C45" s="8" t="s">
        <v>62</v>
      </c>
      <c r="D45" s="17">
        <v>242422.39999999999</v>
      </c>
      <c r="E45" s="5">
        <v>246500.82</v>
      </c>
    </row>
    <row r="46" spans="1:6" ht="15.6" customHeight="1">
      <c r="A46" s="29" t="s">
        <v>7</v>
      </c>
      <c r="B46" s="30"/>
      <c r="C46" s="31"/>
      <c r="D46" s="11">
        <f>SUM(D43:D45)</f>
        <v>17537548.239999998</v>
      </c>
      <c r="E46" s="11">
        <f>SUM(E43:E45)</f>
        <v>17832593.559999999</v>
      </c>
    </row>
    <row r="47" spans="1:6" ht="47.4" customHeight="1">
      <c r="A47" s="3" t="s">
        <v>26</v>
      </c>
      <c r="B47" s="7" t="s">
        <v>27</v>
      </c>
      <c r="C47" s="4" t="s">
        <v>63</v>
      </c>
      <c r="D47" s="17">
        <v>71175096.5</v>
      </c>
      <c r="E47" s="5">
        <v>72341170.709999993</v>
      </c>
    </row>
    <row r="48" spans="1:6" s="10" customFormat="1" thickBot="1">
      <c r="A48" s="32" t="s">
        <v>7</v>
      </c>
      <c r="B48" s="33"/>
      <c r="C48" s="34"/>
      <c r="D48" s="12">
        <f>SUM(D47)</f>
        <v>71175096.5</v>
      </c>
      <c r="E48" s="12">
        <f>SUM(E47)</f>
        <v>72341170.709999993</v>
      </c>
    </row>
    <row r="49" spans="1:5" ht="14.4" thickBot="1">
      <c r="A49" s="22" t="s">
        <v>28</v>
      </c>
      <c r="B49" s="22"/>
      <c r="C49" s="22"/>
      <c r="D49" s="13">
        <f>D13+D18+D24+D28+D32+D34+D36+D38+D40+D42+D46+D48</f>
        <v>887559250.84000003</v>
      </c>
      <c r="E49" s="13">
        <f>E13+E18+E24+E28+E32+E34+E36+E38+E40+E42+E46+E48</f>
        <v>868455625.99000001</v>
      </c>
    </row>
  </sheetData>
  <mergeCells count="29">
    <mergeCell ref="A1:E1"/>
    <mergeCell ref="A2:E2"/>
    <mergeCell ref="A3:E3"/>
    <mergeCell ref="A5:E5"/>
    <mergeCell ref="A13:C13"/>
    <mergeCell ref="A14:A17"/>
    <mergeCell ref="B14:B17"/>
    <mergeCell ref="A18:C18"/>
    <mergeCell ref="A9:A12"/>
    <mergeCell ref="B9:B12"/>
    <mergeCell ref="A19:A23"/>
    <mergeCell ref="B19:B23"/>
    <mergeCell ref="A42:C42"/>
    <mergeCell ref="A24:C24"/>
    <mergeCell ref="A25:A27"/>
    <mergeCell ref="B25:B27"/>
    <mergeCell ref="A28:C28"/>
    <mergeCell ref="A29:A31"/>
    <mergeCell ref="B29:B31"/>
    <mergeCell ref="A32:C32"/>
    <mergeCell ref="A49:C49"/>
    <mergeCell ref="A43:A45"/>
    <mergeCell ref="B43:B45"/>
    <mergeCell ref="A46:C46"/>
    <mergeCell ref="A48:C48"/>
    <mergeCell ref="A34:C34"/>
    <mergeCell ref="A36:C36"/>
    <mergeCell ref="A38:C38"/>
    <mergeCell ref="A40:C40"/>
  </mergeCells>
  <phoneticPr fontId="0" type="noConversion"/>
  <pageMargins left="0.7" right="0.7" top="0.75" bottom="0.75" header="0.3" footer="0.3"/>
  <pageSetup paperSize="9" scale="77" orientation="portrait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3"/>
  <sheetViews>
    <sheetView workbookViewId="0">
      <selection activeCell="A4" sqref="A4"/>
    </sheetView>
  </sheetViews>
  <sheetFormatPr defaultRowHeight="14.4"/>
  <cols>
    <col min="1" max="1" width="16.6640625" customWidth="1"/>
    <col min="2" max="2" width="17.6640625" customWidth="1"/>
    <col min="3" max="3" width="24.109375" customWidth="1"/>
  </cols>
  <sheetData>
    <row r="3" spans="1:1">
      <c r="A3" t="s">
        <v>29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Usanova</cp:lastModifiedBy>
  <cp:lastPrinted>2014-12-17T09:24:51Z</cp:lastPrinted>
  <dcterms:created xsi:type="dcterms:W3CDTF">2014-10-25T10:03:20Z</dcterms:created>
  <dcterms:modified xsi:type="dcterms:W3CDTF">2014-12-17T09:25:41Z</dcterms:modified>
</cp:coreProperties>
</file>