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90" windowWidth="19320" windowHeight="868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76" i="1" l="1"/>
  <c r="F8" i="1"/>
  <c r="F146" i="1" l="1"/>
  <c r="F142" i="1"/>
  <c r="F109" i="1"/>
  <c r="F107" i="1"/>
  <c r="F99" i="1"/>
  <c r="F91" i="1"/>
  <c r="F87" i="1"/>
  <c r="F82" i="1"/>
  <c r="F68" i="1"/>
  <c r="F60" i="1"/>
  <c r="F58" i="1"/>
  <c r="F53" i="1"/>
  <c r="F51" i="1"/>
  <c r="F48" i="1"/>
  <c r="F42" i="1"/>
  <c r="F39" i="1"/>
  <c r="H53" i="1" l="1"/>
  <c r="F105" i="1"/>
  <c r="F80" i="1" l="1"/>
  <c r="H76" i="1" s="1"/>
  <c r="F89" i="1" l="1"/>
  <c r="F74" i="1"/>
  <c r="F55" i="1"/>
  <c r="F173" i="1" l="1"/>
</calcChain>
</file>

<file path=xl/sharedStrings.xml><?xml version="1.0" encoding="utf-8"?>
<sst xmlns="http://schemas.openxmlformats.org/spreadsheetml/2006/main" count="529" uniqueCount="199">
  <si>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</si>
  <si>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</si>
  <si>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</si>
  <si>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</si>
  <si>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</si>
  <si>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</si>
  <si>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Администрации города Переславля-Залесского</t>
  </si>
  <si>
    <t>к Приказу Управления финансов</t>
  </si>
  <si>
    <t>Приложение 1</t>
  </si>
  <si>
    <t>ИТОГО</t>
  </si>
  <si>
    <t>2023 год (руб.)</t>
  </si>
  <si>
    <t>0503</t>
  </si>
  <si>
    <t>ВЦП "Обеспечение функционирования и развития муниципальной системы образования городского округа город Переславль-Залесский Ярославской области"</t>
  </si>
  <si>
    <t>0113</t>
  </si>
  <si>
    <t>Непрограммные расходы</t>
  </si>
  <si>
    <t>Уточнение бюджетных ассигнований на основании заявки Администрации города Переславля-Залесского</t>
  </si>
  <si>
    <t>Уточнение бюджетных ассигнований на основании заявки Управления образования Администрации города Переславля-Залесского</t>
  </si>
  <si>
    <t>МП «Обеспечение функционирования и развития муниципальной службы в городском округе город. Переславль-Залесский Ярославской области»</t>
  </si>
  <si>
    <t xml:space="preserve">Уточнение бюджетных ассигнований в связи с перераспределением по расходным статьям </t>
  </si>
  <si>
    <t>0701</t>
  </si>
  <si>
    <t>0106</t>
  </si>
  <si>
    <t>0501</t>
  </si>
  <si>
    <t>1004</t>
  </si>
  <si>
    <t>05.1.J1.53330</t>
  </si>
  <si>
    <t>Субсидия на реализацию мероприятий по проектированию туристского кода центра города</t>
  </si>
  <si>
    <t>ГЦП "Развитие туризма и отдыха в городском округе город Переславль-Залесский Ярославской области"</t>
  </si>
  <si>
    <t>0801</t>
  </si>
  <si>
    <t>0702</t>
  </si>
  <si>
    <t>ВЦП "Развитие культуры и искусства городского округа город Переславль-Залесский Ярославской области"</t>
  </si>
  <si>
    <t>Уточнение бюджетных ассигнований на основании заявки  Управления культуры,туризма,молодежи и спрта Администрации города Переславля-Залесского</t>
  </si>
  <si>
    <t>Мероприятия по благоустройству</t>
  </si>
  <si>
    <t>ГЦП "Благоустройство территории городского округа город Переславль-Залесский Ярославской области"</t>
  </si>
  <si>
    <t>ГЦП "Охрана окружающей среды в городском округе город. Переславль-Залесский Ярославской области"</t>
  </si>
  <si>
    <t>Уточнение бюджетных ассигнований на основании заявки  Администрации города Переславля-Залесского</t>
  </si>
  <si>
    <t>0703</t>
  </si>
  <si>
    <t>12.2.01.86120</t>
  </si>
  <si>
    <t>Центральный аппарат</t>
  </si>
  <si>
    <t>1102</t>
  </si>
  <si>
    <t>Мероприятия в сфере физической культуры и спорта</t>
  </si>
  <si>
    <t>ГЦП " Развитие физической культуры и спорта на территории городского округа город Переславль-Залесский Ярославской области"</t>
  </si>
  <si>
    <t>1003</t>
  </si>
  <si>
    <t>Мероприятия в сфере образования</t>
  </si>
  <si>
    <t>0804</t>
  </si>
  <si>
    <t>0502</t>
  </si>
  <si>
    <t>11.1.01.85000</t>
  </si>
  <si>
    <t xml:space="preserve">Мероприятия по обеспечению мер пожарной безопасности </t>
  </si>
  <si>
    <t>ГЦП"Обеспечение первичных мер пожарной безопасности городского округа город Переславль-Залесский Ярославской области"</t>
  </si>
  <si>
    <t>10.2.01.86700</t>
  </si>
  <si>
    <t>ГЦП "Борьба с преступностью на территории городского округа город Переславль-Залесский Ярославской области"</t>
  </si>
  <si>
    <t>13.1.F2.55550</t>
  </si>
  <si>
    <t>Реализация программ формирования современной городской среды</t>
  </si>
  <si>
    <t>МП "Формирование современной городской среды на территории городского округа город Переславль-Залесский Ярославской области"</t>
  </si>
  <si>
    <t>09.1.01.84600</t>
  </si>
  <si>
    <t>Мероприятия по энергоэффективности</t>
  </si>
  <si>
    <t>ГЦП" Энергосбережение на территории городского округа город Переславль-Залесский Ярославской области"</t>
  </si>
  <si>
    <t>04.1.04.84300</t>
  </si>
  <si>
    <t>Мероприятия по борьбе с преступностью</t>
  </si>
  <si>
    <t>01.1.01.70430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</si>
  <si>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</si>
  <si>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07.1.05.85100</t>
  </si>
  <si>
    <t>Мероприятия по сохранности автомобильных дорог</t>
  </si>
  <si>
    <t>0409</t>
  </si>
  <si>
    <t>Муниципальная программа "Развитие дорожного хозяйства в городском округе город Переславль-Залесский Ярославской области"</t>
  </si>
  <si>
    <t>Мероприятия в сфере культуры</t>
  </si>
  <si>
    <t>06.1.03.S5250</t>
  </si>
  <si>
    <t>Реализация мероприятий по строительству и реконструкции объектов теплоснабжения</t>
  </si>
  <si>
    <t>Мероприятия по модернизации и реформированию жилищно-коммунального хозяйства</t>
  </si>
  <si>
    <t>05.3.02.84200</t>
  </si>
  <si>
    <t>0104</t>
  </si>
  <si>
    <t>0505</t>
  </si>
  <si>
    <t>60.0.00.80070</t>
  </si>
  <si>
    <t xml:space="preserve">Обслуживание деятельности подведомственных учреждений </t>
  </si>
  <si>
    <t>05.2.05.85700</t>
  </si>
  <si>
    <t>0605</t>
  </si>
  <si>
    <t>Мероприятия по охране окружающей среды</t>
  </si>
  <si>
    <t>01.1.03.70550</t>
  </si>
  <si>
    <t>05.2.04.83000</t>
  </si>
  <si>
    <t>Субсидия на выполнение муниципального задания культурно-досуговыми центрами</t>
  </si>
  <si>
    <t>60.0.00.80150</t>
  </si>
  <si>
    <t>Мероприятия по землеустройству и землепользованию</t>
  </si>
  <si>
    <t>0412</t>
  </si>
  <si>
    <t>60.0.00.80120</t>
  </si>
  <si>
    <t>Выполнение других обязательств государства</t>
  </si>
  <si>
    <t>11.2.01.85200</t>
  </si>
  <si>
    <t>Мероприятия по обеспечению деятельности администрации</t>
  </si>
  <si>
    <t>ВЦП " Обеспечение деятельности Администрации городского округа город Переславль-Залесский Ярославской области и совершенствование Единой дежурно-диспетчерской службы  городского округа город Переславль-Залесский Ярославской области"</t>
  </si>
  <si>
    <t>06.1.01.84900</t>
  </si>
  <si>
    <t>12.2.01.86130</t>
  </si>
  <si>
    <t>Руководитель контрольно-счетной палаты муниципального образования и его заместители</t>
  </si>
  <si>
    <t>Уточнение бюджетных ассигнований на основании заявки Контрольно-счетной палаты города Переславля-Залесского</t>
  </si>
  <si>
    <t>Уточнение бюджетных ассигнований на основании заявки  Управления финансов Администрации города Переславля-Залесского</t>
  </si>
  <si>
    <t>02.1.01.70870</t>
  </si>
  <si>
    <t>Субвенция на обеспечение деятельности органов местного самоуправления в сфере социальной защиты населения</t>
  </si>
  <si>
    <t>ГЦП "Социальная поддержка населения городского округа город Переславль-Залесский Ярославской области"</t>
  </si>
  <si>
    <t>Уточнение бюджетных ассигнований на основании заявки Управления социальной защиты населения и труда Администрации города Переславля-Залесского</t>
  </si>
  <si>
    <t>01.1.02.85600</t>
  </si>
  <si>
    <t>01.1.01.85610</t>
  </si>
  <si>
    <t>Компенсация родительской платы по присмотру и уходу за  счет городского бюджета</t>
  </si>
  <si>
    <t>01.1.01.71460</t>
  </si>
  <si>
    <t>Субвенция на организацию образовательного процесса</t>
  </si>
  <si>
    <t>Уточнение бюджетных ассигнований на основании уведомления министерства финансов от 18.12.2023 № 903/440</t>
  </si>
  <si>
    <t>60.0.00.80230</t>
  </si>
  <si>
    <t>Частичная компенсация расходов, связанных с выполнением полномочий органами местного самоуправления муниципальных образований по теплоснабжению</t>
  </si>
  <si>
    <t>10.1.01.85800</t>
  </si>
  <si>
    <t>11.4.02.86600</t>
  </si>
  <si>
    <t>Мероприятия по внедрению АПК «Безопасный город»</t>
  </si>
  <si>
    <t xml:space="preserve">ГЦП «О внедрении аппаратно-программного комплекса "Безопасный город" </t>
  </si>
  <si>
    <t>309</t>
  </si>
  <si>
    <t>0310</t>
  </si>
  <si>
    <t>60.0.00.80300</t>
  </si>
  <si>
    <t>Субсидия на выполнение муниципального задания учреждениями в сфере ЖКХ и благоустройства</t>
  </si>
  <si>
    <t>05.2.01.85700</t>
  </si>
  <si>
    <t>0707</t>
  </si>
  <si>
    <t>04.3.01.84400</t>
  </si>
  <si>
    <t xml:space="preserve">ГЦП "Комплексные меры противодействия злоупотреблению наркотиками и их незаконному обороту" </t>
  </si>
  <si>
    <t>Мероприятия по противодействию злоупотреблению наркотиками</t>
  </si>
  <si>
    <t>02.3.03.86950</t>
  </si>
  <si>
    <t>ГЦП "Обеспечение отдыха и оздоровления детей городского округа город Переславль-Залесский Ярославской области в каникулярный период"</t>
  </si>
  <si>
    <t>Обеспечение трудоустройства несовершеннолетних граждан на временные рабочие места (сверх софинансирования)</t>
  </si>
  <si>
    <t>02.5.01.86000</t>
  </si>
  <si>
    <t xml:space="preserve">ГЦП "Доступная среда"  </t>
  </si>
  <si>
    <t>Мероприятия по обеспечению доступности городской среды для инвалидов и лиц с ограниченными возможностями здоровья</t>
  </si>
  <si>
    <t>01.3.05.84700</t>
  </si>
  <si>
    <t xml:space="preserve">Мероприятия по патриотическому воспитанию </t>
  </si>
  <si>
    <t>ГЦП" Патриотическое воспитание граждан Российской Федерации, проживающих на территории городского округа город Переславль-Залесский Ярославской области"</t>
  </si>
  <si>
    <t>01.3.03.84700</t>
  </si>
  <si>
    <t>12.2.01.86100</t>
  </si>
  <si>
    <t>Мероприятия по обеспечению функционирования и развития муниципальной службы</t>
  </si>
  <si>
    <t>02.1.03.85500</t>
  </si>
  <si>
    <t>Мероприятия по социальной поддержке населения</t>
  </si>
  <si>
    <t>01.1.01.70530</t>
  </si>
  <si>
    <t>Субвенция на организацию питания обучающихся образовательных организаций</t>
  </si>
  <si>
    <t>01.1.03.70500</t>
  </si>
  <si>
    <t>Субвенция на государственную поддержку опеки и попечительства</t>
  </si>
  <si>
    <t>Уточнение бюджетных ассигнований на основании уведомления министерства финансов от 18.12.2023 № 908/438</t>
  </si>
  <si>
    <t>Уточнение бюджетных ассигнований на основании уведомления министерства финансов от 18.12.2023 № 908/437</t>
  </si>
  <si>
    <t>01.1.03.70460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</si>
  <si>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</si>
  <si>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60.0.00.59300</t>
  </si>
  <si>
    <t>Субвенция на осуществление полномочий РФ по государственной регистрации актов гражданского состояния</t>
  </si>
  <si>
    <t>01.1.04.S5350</t>
  </si>
  <si>
    <t>Реализация мероприятий инициативного бюджетирования на территории Ярославской области ( поддержка местных инициатив)</t>
  </si>
  <si>
    <t>05.2.04.S5350</t>
  </si>
  <si>
    <t>Уточнение бюджетных ассигнований на основании заявки  Управления муниципальной собственности Администрации города Переславля-Залесского</t>
  </si>
  <si>
    <t>60.0.00.80060</t>
  </si>
  <si>
    <t>Обеспечение приватизации и проведение предпродажной подготовки объектов приватизации</t>
  </si>
  <si>
    <t>Уточнение бюджетных ассигнований в связи с перераспределением по расходным статьям</t>
  </si>
  <si>
    <t>06.2.01.86800</t>
  </si>
  <si>
    <t>Мероприятия по совершенствованию градостроительной документации</t>
  </si>
  <si>
    <t>ГЦП "Развитие градостроительной документации городского округа город Переславль-Залесский Ярославской области"</t>
  </si>
  <si>
    <t>01.1.01.82200</t>
  </si>
  <si>
    <t>Школы-детские сады, школы начальные, неполные средние и средние. Обеспечение деятельности подведомственных учреждений</t>
  </si>
  <si>
    <t>02.3.02.82800</t>
  </si>
  <si>
    <t>Мероприятия в сфере оздоровления, отдыха и занятости детей</t>
  </si>
  <si>
    <t>12.2.01.86110</t>
  </si>
  <si>
    <t>0102</t>
  </si>
  <si>
    <t>Глава муниципального образования</t>
  </si>
  <si>
    <t>Уточнение бюджетных ассигнований на основании постановления Правительства ЯО от 19.12.2023 №1349-п</t>
  </si>
  <si>
    <t>02.1.03.70890</t>
  </si>
  <si>
    <t>Субвенция на оказание социальной помощи отдельным категориям граждан</t>
  </si>
  <si>
    <t>Уточнение бюджетных ассигнований на основании уведомления министерства финансов от 20.12.2023 № 909/683</t>
  </si>
  <si>
    <t>13.1.01.70410</t>
  </si>
  <si>
    <t>Благоустройство дворовых территорий и обустройство территорий для выгула животных</t>
  </si>
  <si>
    <t>07.1.04.85100</t>
  </si>
  <si>
    <t>07.1.03.85100</t>
  </si>
  <si>
    <t>60.0.00.80160</t>
  </si>
  <si>
    <t>Мероприятия в области жилищного хозяйства</t>
  </si>
  <si>
    <t>06.1.03.84900</t>
  </si>
  <si>
    <t>ГЦП "Комплексная программа модернизации и реформирования жилищно-коммунального хозяйства городского округа город Переславль-Залесский Ярославской области"</t>
  </si>
  <si>
    <t>10.2.03.84420</t>
  </si>
  <si>
    <t>Мероприятия по регулированию численности безнадзорных животных</t>
  </si>
  <si>
    <t>10.2.02.86700</t>
  </si>
  <si>
    <t>02.6.03.87000</t>
  </si>
  <si>
    <t>Муниципальная поддержка СО НКО</t>
  </si>
  <si>
    <t>ГЦП "Поддержка социально ориентированных некоммерческих организаций в городском округе город Переславль-Залесский Ярославской области"</t>
  </si>
  <si>
    <t>01.1.01.85630</t>
  </si>
  <si>
    <t>Компенсация родителям на расходы ГСМ при организации подвоза детей до образовательного учреждения</t>
  </si>
  <si>
    <t>60.0.00.80040</t>
  </si>
  <si>
    <t>Депутаты представительного органа муниципального образования</t>
  </si>
  <si>
    <t>0103</t>
  </si>
  <si>
    <t>60.0.00.80110</t>
  </si>
  <si>
    <t>Резервные фонды местных администраций</t>
  </si>
  <si>
    <t>0111</t>
  </si>
  <si>
    <t>Уточнение бюджетных ассигнований на основании уведомления министерства финансов от 25.12.2023 № 908/205</t>
  </si>
  <si>
    <t>07.1.02.85100</t>
  </si>
  <si>
    <t>10.2.01.77260</t>
  </si>
  <si>
    <t>Дотации на реализацию приоритетных проектов</t>
  </si>
  <si>
    <t>01.1.01.82100</t>
  </si>
  <si>
    <t>Детские дошкольные учреждения. Обеспечение деятельности подведомственных учреждений</t>
  </si>
  <si>
    <t>01.1.01.82300</t>
  </si>
  <si>
    <t xml:space="preserve">Учреждения по внешкольной работе с детьми в сфере образования. Обеспечение деятельности подведомственных учреждений </t>
  </si>
  <si>
    <t>60.0.00.80250</t>
  </si>
  <si>
    <t>Мероприятия, связанные с ликвидацией учреждений</t>
  </si>
  <si>
    <t>Уточнение бюджетных ассигнований на основании постановления Правительства ЯО от  25.12..2023 № 1401-п</t>
  </si>
  <si>
    <t>от 27 декабря 2023 г.№ 36</t>
  </si>
  <si>
    <r>
      <t>Внесение изменений в сводную бюджетную роспись на 2023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27 декабря 2023 года</t>
    </r>
  </si>
  <si>
    <t>Уточнение бюджетных ассигнований на основании постановления админстрации города Переславля-Залесского от 27.12.2023 № ПОС.03-3380/23</t>
  </si>
  <si>
    <t>Уточнение бюджетных ассигнований на основании постановления админстрации города Переславля-Залесского от 27.12.2023 № ПОС.03-3373/23</t>
  </si>
  <si>
    <t>Уточнение бюджетных ассигнований на основании постановления админстрации города Переславля-Залесского от 21.12.2023 № ПОС.03-3313/23,№ ПОС.03-3315/23,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</si>
</sst>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0" xfId="0" applyFont="1" applyFill="1"/>
    <xf numFmtId="4" fontId="8" fillId="0" borderId="1" xfId="8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0" fillId="0" borderId="1" xfId="0" applyFont="1" applyFill="1" applyBorder="1" applyAlignment="1">
      <alignment horizontal="center" vertical="center"/>
    </xf>
    <xf numFmtId="0" fontId="13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" fontId="4" fillId="0" borderId="1" xfId="8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9" fillId="0" borderId="1" xfId="8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" fontId="4" fillId="0" borderId="4" xfId="8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4" xfId="0" applyFont="1" applyFill="1" applyBorder="1" applyAlignment="1">
      <alignment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6"/>
  <sheetViews>
    <sheetView tabSelected="1" topLeftCell="A163" zoomScaleNormal="100" workbookViewId="0">
      <selection activeCell="J162" sqref="J162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15" customWidth="1"/>
    <col min="5" max="5" width="41.85546875" style="1" customWidth="1"/>
    <col min="6" max="6" width="21" style="5" bestFit="1" customWidth="1"/>
    <col min="7" max="7" width="32.28515625" style="4" customWidth="1"/>
    <col min="8" max="8" width="12.42578125" style="1" bestFit="1" customWidth="1"/>
    <col min="9" max="9" width="10" style="1" bestFit="1" customWidth="1"/>
    <col min="10" max="16384" width="9.140625" style="1"/>
  </cols>
  <sheetData>
    <row r="1" spans="1:8" x14ac:dyDescent="0.25">
      <c r="A1" s="63" t="s">
        <v>8</v>
      </c>
      <c r="B1" s="63"/>
      <c r="C1" s="63"/>
      <c r="D1" s="63"/>
      <c r="E1" s="63"/>
      <c r="F1" s="63"/>
      <c r="G1" s="63"/>
    </row>
    <row r="2" spans="1:8" x14ac:dyDescent="0.25">
      <c r="A2" s="63" t="s">
        <v>7</v>
      </c>
      <c r="B2" s="63"/>
      <c r="C2" s="63"/>
      <c r="D2" s="63"/>
      <c r="E2" s="63"/>
      <c r="F2" s="63"/>
      <c r="G2" s="63"/>
    </row>
    <row r="3" spans="1:8" x14ac:dyDescent="0.25">
      <c r="A3" s="63" t="s">
        <v>6</v>
      </c>
      <c r="B3" s="63"/>
      <c r="C3" s="63"/>
      <c r="D3" s="63"/>
      <c r="E3" s="63"/>
      <c r="F3" s="63"/>
      <c r="G3" s="63"/>
    </row>
    <row r="4" spans="1:8" x14ac:dyDescent="0.25">
      <c r="A4" s="18"/>
      <c r="B4" s="18"/>
      <c r="C4" s="18"/>
      <c r="D4" s="19"/>
      <c r="E4" s="21"/>
      <c r="F4" s="63" t="s">
        <v>194</v>
      </c>
      <c r="G4" s="63"/>
    </row>
    <row r="5" spans="1:8" x14ac:dyDescent="0.25">
      <c r="A5" s="20"/>
      <c r="B5" s="20"/>
      <c r="C5" s="20"/>
      <c r="D5" s="19"/>
      <c r="E5" s="21"/>
      <c r="F5" s="63"/>
      <c r="G5" s="63"/>
    </row>
    <row r="6" spans="1:8" ht="60.75" customHeight="1" x14ac:dyDescent="0.25">
      <c r="A6" s="62" t="s">
        <v>195</v>
      </c>
      <c r="B6" s="62"/>
      <c r="C6" s="62"/>
      <c r="D6" s="62"/>
      <c r="E6" s="62"/>
      <c r="F6" s="62"/>
      <c r="G6" s="62"/>
    </row>
    <row r="7" spans="1:8" ht="40.5" customHeight="1" x14ac:dyDescent="0.25">
      <c r="A7" s="7" t="s">
        <v>2</v>
      </c>
      <c r="B7" s="7" t="s">
        <v>5</v>
      </c>
      <c r="C7" s="7" t="s">
        <v>3</v>
      </c>
      <c r="D7" s="14" t="s">
        <v>0</v>
      </c>
      <c r="E7" s="8" t="s">
        <v>4</v>
      </c>
      <c r="F7" s="9" t="s">
        <v>10</v>
      </c>
      <c r="G7" s="10" t="s">
        <v>1</v>
      </c>
    </row>
    <row r="8" spans="1:8" ht="75" customHeight="1" x14ac:dyDescent="0.25">
      <c r="A8" s="7"/>
      <c r="B8" s="7"/>
      <c r="C8" s="7"/>
      <c r="D8" s="34"/>
      <c r="E8" s="13" t="s">
        <v>12</v>
      </c>
      <c r="F8" s="16">
        <f>SUM(F9:F38)</f>
        <v>8679204.75</v>
      </c>
      <c r="G8" s="10"/>
    </row>
    <row r="9" spans="1:8" ht="96" customHeight="1" x14ac:dyDescent="0.25">
      <c r="A9" s="7">
        <v>203</v>
      </c>
      <c r="B9" s="12" t="s">
        <v>19</v>
      </c>
      <c r="C9" s="7">
        <v>600</v>
      </c>
      <c r="D9" s="53" t="s">
        <v>95</v>
      </c>
      <c r="E9" s="28" t="s">
        <v>41</v>
      </c>
      <c r="F9" s="27">
        <v>-37675</v>
      </c>
      <c r="G9" s="55" t="s">
        <v>16</v>
      </c>
    </row>
    <row r="10" spans="1:8" ht="96" customHeight="1" x14ac:dyDescent="0.25">
      <c r="A10" s="7">
        <v>203</v>
      </c>
      <c r="B10" s="12" t="s">
        <v>27</v>
      </c>
      <c r="C10" s="7">
        <v>600</v>
      </c>
      <c r="D10" s="54"/>
      <c r="E10" s="28" t="s">
        <v>41</v>
      </c>
      <c r="F10" s="27">
        <v>37675</v>
      </c>
      <c r="G10" s="55"/>
    </row>
    <row r="11" spans="1:8" ht="96" customHeight="1" x14ac:dyDescent="0.25">
      <c r="A11" s="7">
        <v>203</v>
      </c>
      <c r="B11" s="12" t="s">
        <v>19</v>
      </c>
      <c r="C11" s="7">
        <v>600</v>
      </c>
      <c r="D11" s="53" t="s">
        <v>95</v>
      </c>
      <c r="E11" s="28" t="s">
        <v>41</v>
      </c>
      <c r="F11" s="27">
        <v>-24362</v>
      </c>
      <c r="G11" s="55" t="s">
        <v>16</v>
      </c>
    </row>
    <row r="12" spans="1:8" ht="96" customHeight="1" x14ac:dyDescent="0.25">
      <c r="A12" s="7">
        <v>203</v>
      </c>
      <c r="B12" s="12" t="s">
        <v>34</v>
      </c>
      <c r="C12" s="7">
        <v>600</v>
      </c>
      <c r="D12" s="54"/>
      <c r="E12" s="28" t="s">
        <v>41</v>
      </c>
      <c r="F12" s="27">
        <v>24362</v>
      </c>
      <c r="G12" s="55"/>
    </row>
    <row r="13" spans="1:8" ht="96" customHeight="1" x14ac:dyDescent="0.25">
      <c r="A13" s="7">
        <v>203</v>
      </c>
      <c r="B13" s="12" t="s">
        <v>22</v>
      </c>
      <c r="C13" s="7">
        <v>300</v>
      </c>
      <c r="D13" s="53" t="s">
        <v>96</v>
      </c>
      <c r="E13" s="50" t="s">
        <v>97</v>
      </c>
      <c r="F13" s="27">
        <v>-249</v>
      </c>
      <c r="G13" s="55" t="s">
        <v>16</v>
      </c>
      <c r="H13" s="5"/>
    </row>
    <row r="14" spans="1:8" ht="96" customHeight="1" x14ac:dyDescent="0.25">
      <c r="A14" s="7">
        <v>203</v>
      </c>
      <c r="B14" s="12" t="s">
        <v>22</v>
      </c>
      <c r="C14" s="7">
        <v>200</v>
      </c>
      <c r="D14" s="54"/>
      <c r="E14" s="51"/>
      <c r="F14" s="27">
        <v>249</v>
      </c>
      <c r="G14" s="55"/>
    </row>
    <row r="15" spans="1:8" ht="96" customHeight="1" x14ac:dyDescent="0.25">
      <c r="A15" s="7">
        <v>203</v>
      </c>
      <c r="B15" s="12" t="s">
        <v>27</v>
      </c>
      <c r="C15" s="7">
        <v>600</v>
      </c>
      <c r="D15" s="39" t="s">
        <v>98</v>
      </c>
      <c r="E15" s="35" t="s">
        <v>99</v>
      </c>
      <c r="F15" s="27">
        <v>1595270</v>
      </c>
      <c r="G15" s="33" t="s">
        <v>100</v>
      </c>
    </row>
    <row r="16" spans="1:8" ht="96" customHeight="1" x14ac:dyDescent="0.25">
      <c r="A16" s="7">
        <v>203</v>
      </c>
      <c r="B16" s="12" t="s">
        <v>19</v>
      </c>
      <c r="C16" s="7">
        <v>600</v>
      </c>
      <c r="D16" s="39" t="s">
        <v>98</v>
      </c>
      <c r="E16" s="35" t="s">
        <v>99</v>
      </c>
      <c r="F16" s="27">
        <v>6083291</v>
      </c>
      <c r="G16" s="33" t="s">
        <v>100</v>
      </c>
    </row>
    <row r="17" spans="1:8" ht="96" customHeight="1" x14ac:dyDescent="0.25">
      <c r="A17" s="7">
        <v>203</v>
      </c>
      <c r="B17" s="12" t="s">
        <v>34</v>
      </c>
      <c r="C17" s="7">
        <v>600</v>
      </c>
      <c r="D17" s="60" t="s">
        <v>57</v>
      </c>
      <c r="E17" s="61" t="s">
        <v>58</v>
      </c>
      <c r="F17" s="27">
        <v>-6300</v>
      </c>
      <c r="G17" s="55" t="s">
        <v>16</v>
      </c>
    </row>
    <row r="18" spans="1:8" ht="96" customHeight="1" x14ac:dyDescent="0.25">
      <c r="A18" s="7">
        <v>203</v>
      </c>
      <c r="B18" s="12" t="s">
        <v>19</v>
      </c>
      <c r="C18" s="7">
        <v>600</v>
      </c>
      <c r="D18" s="60"/>
      <c r="E18" s="61"/>
      <c r="F18" s="27">
        <v>6300</v>
      </c>
      <c r="G18" s="55"/>
      <c r="H18" s="5"/>
    </row>
    <row r="19" spans="1:8" ht="96" customHeight="1" x14ac:dyDescent="0.25">
      <c r="A19" s="7">
        <v>203</v>
      </c>
      <c r="B19" s="12" t="s">
        <v>22</v>
      </c>
      <c r="C19" s="7">
        <v>300</v>
      </c>
      <c r="D19" s="60" t="s">
        <v>57</v>
      </c>
      <c r="E19" s="61" t="s">
        <v>58</v>
      </c>
      <c r="F19" s="27">
        <v>-1023</v>
      </c>
      <c r="G19" s="55" t="s">
        <v>16</v>
      </c>
      <c r="H19" s="5"/>
    </row>
    <row r="20" spans="1:8" ht="96" customHeight="1" x14ac:dyDescent="0.25">
      <c r="A20" s="7">
        <v>203</v>
      </c>
      <c r="B20" s="12" t="s">
        <v>22</v>
      </c>
      <c r="C20" s="7">
        <v>200</v>
      </c>
      <c r="D20" s="60"/>
      <c r="E20" s="61"/>
      <c r="F20" s="27">
        <v>1023</v>
      </c>
      <c r="G20" s="55"/>
      <c r="H20" s="5"/>
    </row>
    <row r="21" spans="1:8" ht="96" customHeight="1" x14ac:dyDescent="0.25">
      <c r="A21" s="7">
        <v>203</v>
      </c>
      <c r="B21" s="12" t="s">
        <v>27</v>
      </c>
      <c r="C21" s="7">
        <v>600</v>
      </c>
      <c r="D21" s="34" t="s">
        <v>130</v>
      </c>
      <c r="E21" s="28" t="s">
        <v>131</v>
      </c>
      <c r="F21" s="27">
        <v>-1660725</v>
      </c>
      <c r="G21" s="33" t="s">
        <v>134</v>
      </c>
      <c r="H21" s="5"/>
    </row>
    <row r="22" spans="1:8" ht="96" customHeight="1" x14ac:dyDescent="0.25">
      <c r="A22" s="7">
        <v>203</v>
      </c>
      <c r="B22" s="12" t="s">
        <v>22</v>
      </c>
      <c r="C22" s="7">
        <v>300</v>
      </c>
      <c r="D22" s="53" t="s">
        <v>132</v>
      </c>
      <c r="E22" s="50" t="s">
        <v>133</v>
      </c>
      <c r="F22" s="27">
        <v>-1235058</v>
      </c>
      <c r="G22" s="56" t="s">
        <v>135</v>
      </c>
    </row>
    <row r="23" spans="1:8" ht="96" customHeight="1" x14ac:dyDescent="0.25">
      <c r="A23" s="7">
        <v>203</v>
      </c>
      <c r="B23" s="12" t="s">
        <v>22</v>
      </c>
      <c r="C23" s="7">
        <v>200</v>
      </c>
      <c r="D23" s="54"/>
      <c r="E23" s="51"/>
      <c r="F23" s="27">
        <v>-5198</v>
      </c>
      <c r="G23" s="58"/>
      <c r="H23" s="5"/>
    </row>
    <row r="24" spans="1:8" ht="96" customHeight="1" x14ac:dyDescent="0.25">
      <c r="A24" s="7">
        <v>203</v>
      </c>
      <c r="B24" s="12" t="s">
        <v>22</v>
      </c>
      <c r="C24" s="7">
        <v>300</v>
      </c>
      <c r="D24" s="60" t="s">
        <v>136</v>
      </c>
      <c r="E24" s="61" t="s">
        <v>137</v>
      </c>
      <c r="F24" s="27">
        <v>-865188</v>
      </c>
      <c r="G24" s="56" t="s">
        <v>135</v>
      </c>
    </row>
    <row r="25" spans="1:8" ht="96" customHeight="1" x14ac:dyDescent="0.25">
      <c r="A25" s="7">
        <v>203</v>
      </c>
      <c r="B25" s="12" t="s">
        <v>22</v>
      </c>
      <c r="C25" s="7">
        <v>200</v>
      </c>
      <c r="D25" s="60"/>
      <c r="E25" s="61"/>
      <c r="F25" s="27">
        <v>-290953</v>
      </c>
      <c r="G25" s="58"/>
    </row>
    <row r="26" spans="1:8" ht="96" customHeight="1" x14ac:dyDescent="0.25">
      <c r="A26" s="7">
        <v>203</v>
      </c>
      <c r="B26" s="12" t="s">
        <v>27</v>
      </c>
      <c r="C26" s="7">
        <v>600</v>
      </c>
      <c r="D26" s="34" t="s">
        <v>140</v>
      </c>
      <c r="E26" s="28" t="s">
        <v>141</v>
      </c>
      <c r="F26" s="27">
        <v>0.75</v>
      </c>
      <c r="G26" s="37" t="s">
        <v>18</v>
      </c>
    </row>
    <row r="27" spans="1:8" ht="96" customHeight="1" x14ac:dyDescent="0.25">
      <c r="A27" s="7">
        <v>203</v>
      </c>
      <c r="B27" s="12" t="s">
        <v>27</v>
      </c>
      <c r="C27" s="7">
        <v>600</v>
      </c>
      <c r="D27" s="34" t="s">
        <v>150</v>
      </c>
      <c r="E27" s="28" t="s">
        <v>151</v>
      </c>
      <c r="F27" s="27">
        <v>57765</v>
      </c>
      <c r="G27" s="37" t="s">
        <v>16</v>
      </c>
    </row>
    <row r="28" spans="1:8" ht="96" customHeight="1" x14ac:dyDescent="0.25">
      <c r="A28" s="7">
        <v>203</v>
      </c>
      <c r="B28" s="12" t="s">
        <v>22</v>
      </c>
      <c r="C28" s="7">
        <v>300</v>
      </c>
      <c r="D28" s="34" t="s">
        <v>175</v>
      </c>
      <c r="E28" s="28" t="s">
        <v>176</v>
      </c>
      <c r="F28" s="27">
        <v>-13100</v>
      </c>
      <c r="G28" s="56" t="s">
        <v>16</v>
      </c>
    </row>
    <row r="29" spans="1:8" ht="96" customHeight="1" x14ac:dyDescent="0.25">
      <c r="A29" s="7">
        <v>203</v>
      </c>
      <c r="B29" s="12" t="s">
        <v>27</v>
      </c>
      <c r="C29" s="7">
        <v>600</v>
      </c>
      <c r="D29" s="34" t="s">
        <v>150</v>
      </c>
      <c r="E29" s="28" t="s">
        <v>151</v>
      </c>
      <c r="F29" s="27">
        <v>13100</v>
      </c>
      <c r="G29" s="58"/>
    </row>
    <row r="30" spans="1:8" ht="96" customHeight="1" x14ac:dyDescent="0.25">
      <c r="A30" s="7">
        <v>203</v>
      </c>
      <c r="B30" s="12" t="s">
        <v>22</v>
      </c>
      <c r="C30" s="7">
        <v>300</v>
      </c>
      <c r="D30" s="60" t="s">
        <v>75</v>
      </c>
      <c r="E30" s="61" t="s">
        <v>133</v>
      </c>
      <c r="F30" s="27">
        <v>-332.28</v>
      </c>
      <c r="G30" s="55" t="s">
        <v>16</v>
      </c>
    </row>
    <row r="31" spans="1:8" ht="96" customHeight="1" x14ac:dyDescent="0.25">
      <c r="A31" s="7">
        <v>203</v>
      </c>
      <c r="B31" s="12" t="s">
        <v>22</v>
      </c>
      <c r="C31" s="7">
        <v>200</v>
      </c>
      <c r="D31" s="60"/>
      <c r="E31" s="61"/>
      <c r="F31" s="27">
        <v>332.28</v>
      </c>
      <c r="G31" s="55"/>
    </row>
    <row r="32" spans="1:8" ht="96" customHeight="1" x14ac:dyDescent="0.25">
      <c r="A32" s="7">
        <v>203</v>
      </c>
      <c r="B32" s="12" t="s">
        <v>22</v>
      </c>
      <c r="C32" s="7">
        <v>300</v>
      </c>
      <c r="D32" s="53" t="s">
        <v>136</v>
      </c>
      <c r="E32" s="50" t="s">
        <v>137</v>
      </c>
      <c r="F32" s="27">
        <v>41241.550000000003</v>
      </c>
      <c r="G32" s="55" t="s">
        <v>16</v>
      </c>
    </row>
    <row r="33" spans="1:7" ht="96" customHeight="1" x14ac:dyDescent="0.25">
      <c r="A33" s="7">
        <v>203</v>
      </c>
      <c r="B33" s="12" t="s">
        <v>22</v>
      </c>
      <c r="C33" s="7">
        <v>200</v>
      </c>
      <c r="D33" s="54"/>
      <c r="E33" s="51"/>
      <c r="F33" s="27">
        <v>-41241.550000000003</v>
      </c>
      <c r="G33" s="55"/>
    </row>
    <row r="34" spans="1:7" ht="96" customHeight="1" x14ac:dyDescent="0.25">
      <c r="A34" s="7">
        <v>203</v>
      </c>
      <c r="B34" s="12" t="s">
        <v>22</v>
      </c>
      <c r="C34" s="7">
        <v>300</v>
      </c>
      <c r="D34" s="53" t="s">
        <v>57</v>
      </c>
      <c r="E34" s="50" t="s">
        <v>58</v>
      </c>
      <c r="F34" s="27">
        <v>-0.18</v>
      </c>
      <c r="G34" s="55" t="s">
        <v>16</v>
      </c>
    </row>
    <row r="35" spans="1:7" ht="96" customHeight="1" x14ac:dyDescent="0.25">
      <c r="A35" s="7">
        <v>203</v>
      </c>
      <c r="B35" s="12" t="s">
        <v>22</v>
      </c>
      <c r="C35" s="7">
        <v>200</v>
      </c>
      <c r="D35" s="54"/>
      <c r="E35" s="51"/>
      <c r="F35" s="27">
        <v>0.18</v>
      </c>
      <c r="G35" s="55"/>
    </row>
    <row r="36" spans="1:7" ht="96" customHeight="1" x14ac:dyDescent="0.25">
      <c r="A36" s="7">
        <v>203</v>
      </c>
      <c r="B36" s="12" t="s">
        <v>19</v>
      </c>
      <c r="C36" s="7">
        <v>600</v>
      </c>
      <c r="D36" s="39" t="s">
        <v>187</v>
      </c>
      <c r="E36" s="35" t="s">
        <v>188</v>
      </c>
      <c r="F36" s="27">
        <v>2865824</v>
      </c>
      <c r="G36" s="56" t="s">
        <v>18</v>
      </c>
    </row>
    <row r="37" spans="1:7" ht="96" customHeight="1" x14ac:dyDescent="0.25">
      <c r="A37" s="7">
        <v>203</v>
      </c>
      <c r="B37" s="12" t="s">
        <v>27</v>
      </c>
      <c r="C37" s="7">
        <v>600</v>
      </c>
      <c r="D37" s="39" t="s">
        <v>150</v>
      </c>
      <c r="E37" s="35" t="s">
        <v>151</v>
      </c>
      <c r="F37" s="27">
        <v>1928949</v>
      </c>
      <c r="G37" s="57"/>
    </row>
    <row r="38" spans="1:7" ht="96" customHeight="1" x14ac:dyDescent="0.25">
      <c r="A38" s="7">
        <v>203</v>
      </c>
      <c r="B38" s="12" t="s">
        <v>34</v>
      </c>
      <c r="C38" s="7">
        <v>600</v>
      </c>
      <c r="D38" s="39" t="s">
        <v>189</v>
      </c>
      <c r="E38" s="35" t="s">
        <v>190</v>
      </c>
      <c r="F38" s="27">
        <v>205227</v>
      </c>
      <c r="G38" s="58"/>
    </row>
    <row r="39" spans="1:7" ht="96" customHeight="1" x14ac:dyDescent="0.25">
      <c r="A39" s="7"/>
      <c r="B39" s="12"/>
      <c r="C39" s="7"/>
      <c r="D39" s="34"/>
      <c r="E39" s="13" t="s">
        <v>124</v>
      </c>
      <c r="F39" s="29">
        <f>SUM(F40:F41)</f>
        <v>0</v>
      </c>
      <c r="G39" s="33"/>
    </row>
    <row r="40" spans="1:7" ht="96" customHeight="1" x14ac:dyDescent="0.25">
      <c r="A40" s="7">
        <v>203</v>
      </c>
      <c r="B40" s="12" t="s">
        <v>27</v>
      </c>
      <c r="C40" s="7">
        <v>600</v>
      </c>
      <c r="D40" s="34" t="s">
        <v>122</v>
      </c>
      <c r="E40" s="28" t="s">
        <v>123</v>
      </c>
      <c r="F40" s="27">
        <v>-134030</v>
      </c>
      <c r="G40" s="55" t="s">
        <v>16</v>
      </c>
    </row>
    <row r="41" spans="1:7" ht="96" customHeight="1" x14ac:dyDescent="0.25">
      <c r="A41" s="7">
        <v>203</v>
      </c>
      <c r="B41" s="12" t="s">
        <v>27</v>
      </c>
      <c r="C41" s="7">
        <v>600</v>
      </c>
      <c r="D41" s="34" t="s">
        <v>125</v>
      </c>
      <c r="E41" s="28" t="s">
        <v>123</v>
      </c>
      <c r="F41" s="27">
        <v>134030</v>
      </c>
      <c r="G41" s="55"/>
    </row>
    <row r="42" spans="1:7" ht="96" customHeight="1" x14ac:dyDescent="0.25">
      <c r="A42" s="7"/>
      <c r="B42" s="12"/>
      <c r="C42" s="7"/>
      <c r="D42" s="34"/>
      <c r="E42" s="13" t="s">
        <v>93</v>
      </c>
      <c r="F42" s="29">
        <f>SUM(F43:F47)</f>
        <v>-602000</v>
      </c>
      <c r="G42" s="33"/>
    </row>
    <row r="43" spans="1:7" ht="96" customHeight="1" x14ac:dyDescent="0.25">
      <c r="A43" s="7">
        <v>206</v>
      </c>
      <c r="B43" s="12" t="s">
        <v>40</v>
      </c>
      <c r="C43" s="7">
        <v>300</v>
      </c>
      <c r="D43" s="53" t="s">
        <v>91</v>
      </c>
      <c r="E43" s="50" t="s">
        <v>92</v>
      </c>
      <c r="F43" s="27">
        <v>-238.16</v>
      </c>
      <c r="G43" s="55" t="s">
        <v>94</v>
      </c>
    </row>
    <row r="44" spans="1:7" ht="96" customHeight="1" x14ac:dyDescent="0.25">
      <c r="A44" s="7">
        <v>206</v>
      </c>
      <c r="B44" s="12" t="s">
        <v>40</v>
      </c>
      <c r="C44" s="7">
        <v>200</v>
      </c>
      <c r="D44" s="54"/>
      <c r="E44" s="51"/>
      <c r="F44" s="27">
        <v>238.16</v>
      </c>
      <c r="G44" s="55"/>
    </row>
    <row r="45" spans="1:7" ht="96" customHeight="1" x14ac:dyDescent="0.25">
      <c r="A45" s="7">
        <v>242</v>
      </c>
      <c r="B45" s="12" t="s">
        <v>40</v>
      </c>
      <c r="C45" s="7">
        <v>300</v>
      </c>
      <c r="D45" s="39" t="s">
        <v>128</v>
      </c>
      <c r="E45" s="35" t="s">
        <v>129</v>
      </c>
      <c r="F45" s="27">
        <v>-1000</v>
      </c>
      <c r="G45" s="33" t="s">
        <v>29</v>
      </c>
    </row>
    <row r="46" spans="1:7" ht="96" customHeight="1" x14ac:dyDescent="0.25">
      <c r="A46" s="7">
        <v>207</v>
      </c>
      <c r="B46" s="12" t="s">
        <v>40</v>
      </c>
      <c r="C46" s="7">
        <v>300</v>
      </c>
      <c r="D46" s="39" t="s">
        <v>128</v>
      </c>
      <c r="E46" s="35" t="s">
        <v>129</v>
      </c>
      <c r="F46" s="27">
        <v>-1000</v>
      </c>
      <c r="G46" s="33" t="s">
        <v>18</v>
      </c>
    </row>
    <row r="47" spans="1:7" ht="96" customHeight="1" x14ac:dyDescent="0.25">
      <c r="A47" s="7">
        <v>206</v>
      </c>
      <c r="B47" s="12" t="s">
        <v>40</v>
      </c>
      <c r="C47" s="7">
        <v>300</v>
      </c>
      <c r="D47" s="39" t="s">
        <v>158</v>
      </c>
      <c r="E47" s="35" t="s">
        <v>159</v>
      </c>
      <c r="F47" s="27">
        <v>-600000</v>
      </c>
      <c r="G47" s="33" t="s">
        <v>160</v>
      </c>
    </row>
    <row r="48" spans="1:7" ht="96" customHeight="1" x14ac:dyDescent="0.25">
      <c r="A48" s="7"/>
      <c r="B48" s="12"/>
      <c r="C48" s="7"/>
      <c r="D48" s="39"/>
      <c r="E48" s="42" t="s">
        <v>117</v>
      </c>
      <c r="F48" s="29">
        <f>SUM(F49:F50)</f>
        <v>-1781.05</v>
      </c>
      <c r="G48" s="33"/>
    </row>
    <row r="49" spans="1:8" ht="96" customHeight="1" x14ac:dyDescent="0.25">
      <c r="A49" s="7">
        <v>242</v>
      </c>
      <c r="B49" s="12" t="s">
        <v>112</v>
      </c>
      <c r="C49" s="7">
        <v>600</v>
      </c>
      <c r="D49" s="39" t="s">
        <v>116</v>
      </c>
      <c r="E49" s="35" t="s">
        <v>118</v>
      </c>
      <c r="F49" s="27">
        <v>-0.05</v>
      </c>
      <c r="G49" s="33" t="s">
        <v>29</v>
      </c>
    </row>
    <row r="50" spans="1:8" ht="96" customHeight="1" x14ac:dyDescent="0.25">
      <c r="A50" s="7">
        <v>203</v>
      </c>
      <c r="B50" s="12" t="s">
        <v>112</v>
      </c>
      <c r="C50" s="7">
        <v>600</v>
      </c>
      <c r="D50" s="39" t="s">
        <v>152</v>
      </c>
      <c r="E50" s="35" t="s">
        <v>153</v>
      </c>
      <c r="F50" s="27">
        <v>-1781</v>
      </c>
      <c r="G50" s="33" t="s">
        <v>16</v>
      </c>
    </row>
    <row r="51" spans="1:8" ht="96" customHeight="1" x14ac:dyDescent="0.25">
      <c r="A51" s="7"/>
      <c r="B51" s="12"/>
      <c r="C51" s="7"/>
      <c r="D51" s="39"/>
      <c r="E51" s="42" t="s">
        <v>120</v>
      </c>
      <c r="F51" s="29">
        <f>SUM(F52)</f>
        <v>-3662.38</v>
      </c>
      <c r="G51" s="33"/>
    </row>
    <row r="52" spans="1:8" ht="96" customHeight="1" x14ac:dyDescent="0.25">
      <c r="A52" s="7">
        <v>242</v>
      </c>
      <c r="B52" s="12" t="s">
        <v>26</v>
      </c>
      <c r="C52" s="7">
        <v>600</v>
      </c>
      <c r="D52" s="39" t="s">
        <v>119</v>
      </c>
      <c r="E52" s="35" t="s">
        <v>121</v>
      </c>
      <c r="F52" s="27">
        <v>-3662.38</v>
      </c>
      <c r="G52" s="33" t="s">
        <v>29</v>
      </c>
    </row>
    <row r="53" spans="1:8" ht="96" customHeight="1" x14ac:dyDescent="0.25">
      <c r="A53" s="7"/>
      <c r="B53" s="12"/>
      <c r="C53" s="7"/>
      <c r="D53" s="39"/>
      <c r="E53" s="42" t="s">
        <v>174</v>
      </c>
      <c r="F53" s="29">
        <f>SUM(F54)</f>
        <v>144700</v>
      </c>
      <c r="G53" s="33"/>
      <c r="H53" s="5">
        <f>SUM(F53+F51+F48+F42)</f>
        <v>-462743.43</v>
      </c>
    </row>
    <row r="54" spans="1:8" ht="96" customHeight="1" x14ac:dyDescent="0.25">
      <c r="A54" s="7">
        <v>208</v>
      </c>
      <c r="B54" s="12" t="s">
        <v>11</v>
      </c>
      <c r="C54" s="7">
        <v>200</v>
      </c>
      <c r="D54" s="39" t="s">
        <v>172</v>
      </c>
      <c r="E54" s="35" t="s">
        <v>173</v>
      </c>
      <c r="F54" s="27">
        <v>144700</v>
      </c>
      <c r="G54" s="33" t="s">
        <v>33</v>
      </c>
    </row>
    <row r="55" spans="1:8" ht="108" customHeight="1" x14ac:dyDescent="0.25">
      <c r="A55" s="7"/>
      <c r="B55" s="12"/>
      <c r="C55" s="7"/>
      <c r="D55" s="34"/>
      <c r="E55" s="13" t="s">
        <v>48</v>
      </c>
      <c r="F55" s="29">
        <f>SUM(F56:F57)</f>
        <v>-3255</v>
      </c>
      <c r="G55" s="33"/>
    </row>
    <row r="56" spans="1:8" ht="108" customHeight="1" x14ac:dyDescent="0.25">
      <c r="A56" s="7">
        <v>203</v>
      </c>
      <c r="B56" s="12" t="s">
        <v>27</v>
      </c>
      <c r="C56" s="7">
        <v>600</v>
      </c>
      <c r="D56" s="34" t="s">
        <v>55</v>
      </c>
      <c r="E56" s="28" t="s">
        <v>56</v>
      </c>
      <c r="F56" s="27">
        <v>-3000</v>
      </c>
      <c r="G56" s="33" t="s">
        <v>16</v>
      </c>
    </row>
    <row r="57" spans="1:8" ht="108" customHeight="1" x14ac:dyDescent="0.25">
      <c r="A57" s="7">
        <v>242</v>
      </c>
      <c r="B57" s="12" t="s">
        <v>112</v>
      </c>
      <c r="C57" s="7">
        <v>600</v>
      </c>
      <c r="D57" s="34" t="s">
        <v>55</v>
      </c>
      <c r="E57" s="28" t="s">
        <v>56</v>
      </c>
      <c r="F57" s="27">
        <v>-255</v>
      </c>
      <c r="G57" s="33" t="s">
        <v>29</v>
      </c>
    </row>
    <row r="58" spans="1:8" ht="108" customHeight="1" x14ac:dyDescent="0.25">
      <c r="A58" s="7"/>
      <c r="B58" s="12"/>
      <c r="C58" s="7"/>
      <c r="D58" s="34"/>
      <c r="E58" s="13" t="s">
        <v>114</v>
      </c>
      <c r="F58" s="29">
        <f>SUM(F59)</f>
        <v>-50</v>
      </c>
      <c r="G58" s="33"/>
      <c r="H58" s="5"/>
    </row>
    <row r="59" spans="1:8" ht="108" customHeight="1" x14ac:dyDescent="0.25">
      <c r="A59" s="7">
        <v>242</v>
      </c>
      <c r="B59" s="12" t="s">
        <v>112</v>
      </c>
      <c r="C59" s="7">
        <v>600</v>
      </c>
      <c r="D59" s="34" t="s">
        <v>113</v>
      </c>
      <c r="E59" s="28" t="s">
        <v>115</v>
      </c>
      <c r="F59" s="27">
        <v>-50</v>
      </c>
      <c r="G59" s="33" t="s">
        <v>29</v>
      </c>
    </row>
    <row r="60" spans="1:8" ht="90.75" customHeight="1" x14ac:dyDescent="0.25">
      <c r="A60" s="7"/>
      <c r="B60" s="12"/>
      <c r="C60" s="7"/>
      <c r="D60" s="34"/>
      <c r="E60" s="13" t="s">
        <v>25</v>
      </c>
      <c r="F60" s="16">
        <f>SUM(F61:F67)</f>
        <v>-7.5669959187507629E-10</v>
      </c>
      <c r="G60" s="33"/>
    </row>
    <row r="61" spans="1:8" ht="90.75" customHeight="1" x14ac:dyDescent="0.25">
      <c r="A61" s="7">
        <v>208</v>
      </c>
      <c r="B61" s="12" t="s">
        <v>13</v>
      </c>
      <c r="C61" s="7">
        <v>200</v>
      </c>
      <c r="D61" s="60" t="s">
        <v>23</v>
      </c>
      <c r="E61" s="61" t="s">
        <v>24</v>
      </c>
      <c r="F61" s="27">
        <v>12723.31</v>
      </c>
      <c r="G61" s="55" t="s">
        <v>18</v>
      </c>
    </row>
    <row r="62" spans="1:8" ht="90.75" customHeight="1" x14ac:dyDescent="0.25">
      <c r="A62" s="7">
        <v>208</v>
      </c>
      <c r="B62" s="12" t="s">
        <v>11</v>
      </c>
      <c r="C62" s="7">
        <v>200</v>
      </c>
      <c r="D62" s="60"/>
      <c r="E62" s="61"/>
      <c r="F62" s="27">
        <v>-12723.31</v>
      </c>
      <c r="G62" s="55"/>
    </row>
    <row r="63" spans="1:8" ht="90.75" customHeight="1" x14ac:dyDescent="0.25">
      <c r="A63" s="7">
        <v>208</v>
      </c>
      <c r="B63" s="12" t="s">
        <v>11</v>
      </c>
      <c r="C63" s="7">
        <v>600</v>
      </c>
      <c r="D63" s="60" t="s">
        <v>23</v>
      </c>
      <c r="E63" s="61" t="s">
        <v>24</v>
      </c>
      <c r="F63" s="27">
        <v>1782893.55</v>
      </c>
      <c r="G63" s="55" t="s">
        <v>18</v>
      </c>
    </row>
    <row r="64" spans="1:8" ht="90.75" customHeight="1" x14ac:dyDescent="0.25">
      <c r="A64" s="7">
        <v>208</v>
      </c>
      <c r="B64" s="12" t="s">
        <v>13</v>
      </c>
      <c r="C64" s="7">
        <v>200</v>
      </c>
      <c r="D64" s="60"/>
      <c r="E64" s="61"/>
      <c r="F64" s="27">
        <v>-1782893.55</v>
      </c>
      <c r="G64" s="55"/>
    </row>
    <row r="65" spans="1:8" ht="90.75" customHeight="1" x14ac:dyDescent="0.25">
      <c r="A65" s="7">
        <v>208</v>
      </c>
      <c r="B65" s="12" t="s">
        <v>11</v>
      </c>
      <c r="C65" s="7">
        <v>600</v>
      </c>
      <c r="D65" s="53" t="s">
        <v>23</v>
      </c>
      <c r="E65" s="50" t="s">
        <v>24</v>
      </c>
      <c r="F65" s="27">
        <v>23636400.199999999</v>
      </c>
      <c r="G65" s="56" t="s">
        <v>18</v>
      </c>
    </row>
    <row r="66" spans="1:8" ht="90.75" customHeight="1" x14ac:dyDescent="0.25">
      <c r="A66" s="7">
        <v>208</v>
      </c>
      <c r="B66" s="12" t="s">
        <v>13</v>
      </c>
      <c r="C66" s="7">
        <v>200</v>
      </c>
      <c r="D66" s="59"/>
      <c r="E66" s="52"/>
      <c r="F66" s="27">
        <v>-23300000</v>
      </c>
      <c r="G66" s="57"/>
    </row>
    <row r="67" spans="1:8" ht="90.75" customHeight="1" x14ac:dyDescent="0.25">
      <c r="A67" s="7">
        <v>208</v>
      </c>
      <c r="B67" s="12" t="s">
        <v>11</v>
      </c>
      <c r="C67" s="7">
        <v>200</v>
      </c>
      <c r="D67" s="54"/>
      <c r="E67" s="51"/>
      <c r="F67" s="27">
        <v>-336400.2</v>
      </c>
      <c r="G67" s="58"/>
      <c r="H67" s="5"/>
    </row>
    <row r="68" spans="1:8" ht="90.75" customHeight="1" x14ac:dyDescent="0.25">
      <c r="A68" s="7"/>
      <c r="B68" s="12"/>
      <c r="C68" s="7"/>
      <c r="D68" s="34"/>
      <c r="E68" s="13" t="s">
        <v>28</v>
      </c>
      <c r="F68" s="16">
        <f>SUM(F69:F73)</f>
        <v>-6000.75</v>
      </c>
      <c r="G68" s="33"/>
      <c r="H68" s="5"/>
    </row>
    <row r="69" spans="1:8" ht="111.75" customHeight="1" x14ac:dyDescent="0.25">
      <c r="A69" s="7">
        <v>242</v>
      </c>
      <c r="B69" s="12" t="s">
        <v>26</v>
      </c>
      <c r="C69" s="7">
        <v>600</v>
      </c>
      <c r="D69" s="34" t="s">
        <v>76</v>
      </c>
      <c r="E69" s="28" t="s">
        <v>77</v>
      </c>
      <c r="F69" s="27">
        <v>260605</v>
      </c>
      <c r="G69" s="55" t="s">
        <v>29</v>
      </c>
    </row>
    <row r="70" spans="1:8" ht="111.75" customHeight="1" x14ac:dyDescent="0.25">
      <c r="A70" s="7">
        <v>242</v>
      </c>
      <c r="B70" s="12" t="s">
        <v>26</v>
      </c>
      <c r="C70" s="7">
        <v>600</v>
      </c>
      <c r="D70" s="34" t="s">
        <v>72</v>
      </c>
      <c r="E70" s="28" t="s">
        <v>63</v>
      </c>
      <c r="F70" s="27">
        <v>-260605</v>
      </c>
      <c r="G70" s="55"/>
    </row>
    <row r="71" spans="1:8" ht="111.75" customHeight="1" x14ac:dyDescent="0.25">
      <c r="A71" s="7">
        <v>242</v>
      </c>
      <c r="B71" s="12" t="s">
        <v>34</v>
      </c>
      <c r="C71" s="7">
        <v>600</v>
      </c>
      <c r="D71" s="34" t="s">
        <v>111</v>
      </c>
      <c r="E71" s="28" t="s">
        <v>63</v>
      </c>
      <c r="F71" s="27">
        <v>-5000</v>
      </c>
      <c r="G71" s="33" t="s">
        <v>29</v>
      </c>
    </row>
    <row r="72" spans="1:8" ht="111" customHeight="1" x14ac:dyDescent="0.25">
      <c r="A72" s="7">
        <v>242</v>
      </c>
      <c r="B72" s="12" t="s">
        <v>26</v>
      </c>
      <c r="C72" s="7">
        <v>600</v>
      </c>
      <c r="D72" s="34" t="s">
        <v>111</v>
      </c>
      <c r="E72" s="28" t="s">
        <v>63</v>
      </c>
      <c r="F72" s="27">
        <v>-1000</v>
      </c>
      <c r="G72" s="33" t="s">
        <v>29</v>
      </c>
    </row>
    <row r="73" spans="1:8" ht="111" customHeight="1" x14ac:dyDescent="0.25">
      <c r="A73" s="7">
        <v>242</v>
      </c>
      <c r="B73" s="12" t="s">
        <v>26</v>
      </c>
      <c r="C73" s="7">
        <v>600</v>
      </c>
      <c r="D73" s="34" t="s">
        <v>142</v>
      </c>
      <c r="E73" s="28" t="s">
        <v>141</v>
      </c>
      <c r="F73" s="27">
        <v>-0.75</v>
      </c>
      <c r="G73" s="33" t="s">
        <v>18</v>
      </c>
    </row>
    <row r="74" spans="1:8" ht="111" customHeight="1" x14ac:dyDescent="0.25">
      <c r="A74" s="7"/>
      <c r="B74" s="12"/>
      <c r="C74" s="7"/>
      <c r="D74" s="34"/>
      <c r="E74" s="13" t="s">
        <v>39</v>
      </c>
      <c r="F74" s="16">
        <f>SUM(F75:F75)</f>
        <v>-1089318.8</v>
      </c>
      <c r="G74" s="33"/>
    </row>
    <row r="75" spans="1:8" ht="111" customHeight="1" x14ac:dyDescent="0.25">
      <c r="A75" s="7">
        <v>208</v>
      </c>
      <c r="B75" s="12" t="s">
        <v>37</v>
      </c>
      <c r="C75" s="7">
        <v>200</v>
      </c>
      <c r="D75" s="34" t="s">
        <v>67</v>
      </c>
      <c r="E75" s="28" t="s">
        <v>38</v>
      </c>
      <c r="F75" s="27">
        <v>-1089318.8</v>
      </c>
      <c r="G75" s="33" t="s">
        <v>15</v>
      </c>
    </row>
    <row r="76" spans="1:8" ht="108.75" customHeight="1" x14ac:dyDescent="0.25">
      <c r="A76" s="7"/>
      <c r="B76" s="12"/>
      <c r="C76" s="7"/>
      <c r="D76" s="34"/>
      <c r="E76" s="13" t="s">
        <v>168</v>
      </c>
      <c r="F76" s="29">
        <f>SUM(F77:F79)</f>
        <v>-3532049</v>
      </c>
      <c r="G76" s="33"/>
      <c r="H76" s="5">
        <f>SUM(F76+F80)</f>
        <v>-3948929</v>
      </c>
    </row>
    <row r="77" spans="1:8" ht="108.75" customHeight="1" x14ac:dyDescent="0.25">
      <c r="A77" s="7">
        <v>208</v>
      </c>
      <c r="B77" s="12" t="s">
        <v>43</v>
      </c>
      <c r="C77" s="7">
        <v>200</v>
      </c>
      <c r="D77" s="34" t="s">
        <v>167</v>
      </c>
      <c r="E77" s="28" t="s">
        <v>66</v>
      </c>
      <c r="F77" s="27">
        <v>-80000</v>
      </c>
      <c r="G77" s="33" t="s">
        <v>15</v>
      </c>
    </row>
    <row r="78" spans="1:8" ht="108.75" customHeight="1" x14ac:dyDescent="0.25">
      <c r="A78" s="7">
        <v>208</v>
      </c>
      <c r="B78" s="12" t="s">
        <v>43</v>
      </c>
      <c r="C78" s="7">
        <v>400</v>
      </c>
      <c r="D78" s="34" t="s">
        <v>64</v>
      </c>
      <c r="E78" s="28" t="s">
        <v>65</v>
      </c>
      <c r="F78" s="27">
        <v>-590000</v>
      </c>
      <c r="G78" s="36" t="s">
        <v>18</v>
      </c>
    </row>
    <row r="79" spans="1:8" ht="108.75" customHeight="1" x14ac:dyDescent="0.25">
      <c r="A79" s="7">
        <v>208</v>
      </c>
      <c r="B79" s="12" t="s">
        <v>43</v>
      </c>
      <c r="C79" s="7">
        <v>400</v>
      </c>
      <c r="D79" s="40" t="s">
        <v>86</v>
      </c>
      <c r="E79" s="41" t="s">
        <v>66</v>
      </c>
      <c r="F79" s="27">
        <v>-2862049</v>
      </c>
      <c r="G79" s="38" t="s">
        <v>18</v>
      </c>
    </row>
    <row r="80" spans="1:8" ht="111" customHeight="1" x14ac:dyDescent="0.25">
      <c r="A80" s="7"/>
      <c r="B80" s="12"/>
      <c r="C80" s="7"/>
      <c r="D80" s="34"/>
      <c r="E80" s="13" t="s">
        <v>149</v>
      </c>
      <c r="F80" s="29">
        <f>SUM(F81)</f>
        <v>-416880</v>
      </c>
      <c r="G80" s="30"/>
    </row>
    <row r="81" spans="1:7" ht="111" customHeight="1" x14ac:dyDescent="0.25">
      <c r="A81" s="7">
        <v>208</v>
      </c>
      <c r="B81" s="12" t="s">
        <v>43</v>
      </c>
      <c r="C81" s="7">
        <v>400</v>
      </c>
      <c r="D81" s="34" t="s">
        <v>147</v>
      </c>
      <c r="E81" s="28" t="s">
        <v>148</v>
      </c>
      <c r="F81" s="27">
        <v>-416880</v>
      </c>
      <c r="G81" s="33" t="s">
        <v>18</v>
      </c>
    </row>
    <row r="82" spans="1:7" ht="111" customHeight="1" x14ac:dyDescent="0.25">
      <c r="A82" s="7"/>
      <c r="B82" s="12"/>
      <c r="C82" s="7"/>
      <c r="D82" s="34"/>
      <c r="E82" s="13" t="s">
        <v>62</v>
      </c>
      <c r="F82" s="29">
        <f>SUM(F83:F86)</f>
        <v>-6231792.1100000003</v>
      </c>
      <c r="G82" s="33"/>
    </row>
    <row r="83" spans="1:7" ht="111" customHeight="1" x14ac:dyDescent="0.25">
      <c r="A83" s="7">
        <v>208</v>
      </c>
      <c r="B83" s="12" t="s">
        <v>61</v>
      </c>
      <c r="C83" s="7">
        <v>200</v>
      </c>
      <c r="D83" s="34" t="s">
        <v>59</v>
      </c>
      <c r="E83" s="28" t="s">
        <v>60</v>
      </c>
      <c r="F83" s="27">
        <v>-539850</v>
      </c>
      <c r="G83" s="33" t="s">
        <v>15</v>
      </c>
    </row>
    <row r="84" spans="1:7" ht="111" customHeight="1" x14ac:dyDescent="0.25">
      <c r="A84" s="7">
        <v>208</v>
      </c>
      <c r="B84" s="12" t="s">
        <v>61</v>
      </c>
      <c r="C84" s="7">
        <v>200</v>
      </c>
      <c r="D84" s="34" t="s">
        <v>163</v>
      </c>
      <c r="E84" s="28" t="s">
        <v>60</v>
      </c>
      <c r="F84" s="27">
        <v>-325647.82</v>
      </c>
      <c r="G84" s="33" t="s">
        <v>15</v>
      </c>
    </row>
    <row r="85" spans="1:7" ht="111" customHeight="1" x14ac:dyDescent="0.25">
      <c r="A85" s="7">
        <v>208</v>
      </c>
      <c r="B85" s="12" t="s">
        <v>61</v>
      </c>
      <c r="C85" s="7">
        <v>200</v>
      </c>
      <c r="D85" s="34" t="s">
        <v>164</v>
      </c>
      <c r="E85" s="28" t="s">
        <v>60</v>
      </c>
      <c r="F85" s="27">
        <v>-366294.29</v>
      </c>
      <c r="G85" s="33" t="s">
        <v>15</v>
      </c>
    </row>
    <row r="86" spans="1:7" ht="111" customHeight="1" x14ac:dyDescent="0.25">
      <c r="A86" s="7">
        <v>208</v>
      </c>
      <c r="B86" s="12" t="s">
        <v>61</v>
      </c>
      <c r="C86" s="7">
        <v>200</v>
      </c>
      <c r="D86" s="34" t="s">
        <v>184</v>
      </c>
      <c r="E86" s="28" t="s">
        <v>60</v>
      </c>
      <c r="F86" s="27">
        <v>-5000000</v>
      </c>
      <c r="G86" s="33" t="s">
        <v>157</v>
      </c>
    </row>
    <row r="87" spans="1:7" ht="90.75" customHeight="1" x14ac:dyDescent="0.25">
      <c r="A87" s="7"/>
      <c r="B87" s="12"/>
      <c r="C87" s="7"/>
      <c r="D87" s="34"/>
      <c r="E87" s="13" t="s">
        <v>54</v>
      </c>
      <c r="F87" s="29">
        <f>SUM(F88)</f>
        <v>-287668</v>
      </c>
      <c r="G87" s="33"/>
    </row>
    <row r="88" spans="1:7" ht="90.75" customHeight="1" x14ac:dyDescent="0.25">
      <c r="A88" s="7">
        <v>208</v>
      </c>
      <c r="B88" s="12" t="s">
        <v>11</v>
      </c>
      <c r="C88" s="7">
        <v>200</v>
      </c>
      <c r="D88" s="34" t="s">
        <v>52</v>
      </c>
      <c r="E88" s="28" t="s">
        <v>53</v>
      </c>
      <c r="F88" s="27">
        <v>-287668</v>
      </c>
      <c r="G88" s="33" t="s">
        <v>15</v>
      </c>
    </row>
    <row r="89" spans="1:7" ht="80.25" customHeight="1" x14ac:dyDescent="0.25">
      <c r="A89" s="7"/>
      <c r="B89" s="12"/>
      <c r="C89" s="7"/>
      <c r="D89" s="34"/>
      <c r="E89" s="13" t="s">
        <v>32</v>
      </c>
      <c r="F89" s="31">
        <f>SUM(F90:F90)</f>
        <v>3037140</v>
      </c>
      <c r="G89" s="33"/>
    </row>
    <row r="90" spans="1:7" ht="99" customHeight="1" x14ac:dyDescent="0.25">
      <c r="A90" s="7">
        <v>208</v>
      </c>
      <c r="B90" s="12" t="s">
        <v>73</v>
      </c>
      <c r="C90" s="7">
        <v>400</v>
      </c>
      <c r="D90" s="34" t="s">
        <v>103</v>
      </c>
      <c r="E90" s="28" t="s">
        <v>74</v>
      </c>
      <c r="F90" s="43">
        <v>3037140</v>
      </c>
      <c r="G90" s="33" t="s">
        <v>18</v>
      </c>
    </row>
    <row r="91" spans="1:7" ht="80.25" customHeight="1" x14ac:dyDescent="0.25">
      <c r="A91" s="7"/>
      <c r="B91" s="12"/>
      <c r="C91" s="7"/>
      <c r="D91" s="34"/>
      <c r="E91" s="13" t="s">
        <v>31</v>
      </c>
      <c r="F91" s="16">
        <f>SUM(F92:F98)</f>
        <v>-15198695</v>
      </c>
      <c r="G91" s="33"/>
    </row>
    <row r="92" spans="1:7" ht="80.25" customHeight="1" x14ac:dyDescent="0.25">
      <c r="A92" s="7">
        <v>208</v>
      </c>
      <c r="B92" s="12" t="s">
        <v>11</v>
      </c>
      <c r="C92" s="7">
        <v>600</v>
      </c>
      <c r="D92" s="34" t="s">
        <v>47</v>
      </c>
      <c r="E92" s="28" t="s">
        <v>30</v>
      </c>
      <c r="F92" s="27">
        <v>-12545424.83</v>
      </c>
      <c r="G92" s="33" t="s">
        <v>18</v>
      </c>
    </row>
    <row r="93" spans="1:7" ht="80.25" customHeight="1" x14ac:dyDescent="0.25">
      <c r="A93" s="7">
        <v>208</v>
      </c>
      <c r="B93" s="12" t="s">
        <v>11</v>
      </c>
      <c r="C93" s="7">
        <v>200</v>
      </c>
      <c r="D93" s="34" t="s">
        <v>47</v>
      </c>
      <c r="E93" s="28" t="s">
        <v>30</v>
      </c>
      <c r="F93" s="27">
        <v>-171000</v>
      </c>
      <c r="G93" s="33" t="s">
        <v>15</v>
      </c>
    </row>
    <row r="94" spans="1:7" ht="80.25" customHeight="1" x14ac:dyDescent="0.25">
      <c r="A94" s="7">
        <v>208</v>
      </c>
      <c r="B94" s="12" t="s">
        <v>11</v>
      </c>
      <c r="C94" s="7">
        <v>200</v>
      </c>
      <c r="D94" s="34" t="s">
        <v>47</v>
      </c>
      <c r="E94" s="28" t="s">
        <v>30</v>
      </c>
      <c r="F94" s="27">
        <v>-1119907.76</v>
      </c>
      <c r="G94" s="33" t="s">
        <v>15</v>
      </c>
    </row>
    <row r="95" spans="1:7" ht="80.25" customHeight="1" x14ac:dyDescent="0.25">
      <c r="A95" s="44">
        <v>208</v>
      </c>
      <c r="B95" s="45" t="s">
        <v>11</v>
      </c>
      <c r="C95" s="44">
        <v>200</v>
      </c>
      <c r="D95" s="34" t="s">
        <v>169</v>
      </c>
      <c r="E95" s="28" t="s">
        <v>170</v>
      </c>
      <c r="F95" s="46">
        <v>-21472.6</v>
      </c>
      <c r="G95" s="33" t="s">
        <v>15</v>
      </c>
    </row>
    <row r="96" spans="1:7" ht="80.25" customHeight="1" x14ac:dyDescent="0.25">
      <c r="A96" s="44">
        <v>208</v>
      </c>
      <c r="B96" s="45" t="s">
        <v>11</v>
      </c>
      <c r="C96" s="44">
        <v>200</v>
      </c>
      <c r="D96" s="34" t="s">
        <v>171</v>
      </c>
      <c r="E96" s="28" t="s">
        <v>30</v>
      </c>
      <c r="F96" s="46">
        <v>-132869.89000000001</v>
      </c>
      <c r="G96" s="33" t="s">
        <v>15</v>
      </c>
    </row>
    <row r="97" spans="1:7" ht="80.25" customHeight="1" x14ac:dyDescent="0.25">
      <c r="A97" s="7">
        <v>208</v>
      </c>
      <c r="B97" s="12" t="s">
        <v>11</v>
      </c>
      <c r="C97" s="7">
        <v>200</v>
      </c>
      <c r="D97" s="34" t="s">
        <v>47</v>
      </c>
      <c r="E97" s="28" t="s">
        <v>30</v>
      </c>
      <c r="F97" s="46">
        <v>-173402.93</v>
      </c>
      <c r="G97" s="33" t="s">
        <v>15</v>
      </c>
    </row>
    <row r="98" spans="1:7" ht="80.25" customHeight="1" x14ac:dyDescent="0.25">
      <c r="A98" s="7">
        <v>208</v>
      </c>
      <c r="B98" s="12" t="s">
        <v>11</v>
      </c>
      <c r="C98" s="7">
        <v>200</v>
      </c>
      <c r="D98" s="34" t="s">
        <v>185</v>
      </c>
      <c r="E98" s="28" t="s">
        <v>186</v>
      </c>
      <c r="F98" s="46">
        <v>-1034616.99</v>
      </c>
      <c r="G98" s="33" t="s">
        <v>157</v>
      </c>
    </row>
    <row r="99" spans="1:7" ht="80.25" customHeight="1" x14ac:dyDescent="0.25">
      <c r="A99" s="7"/>
      <c r="B99" s="12"/>
      <c r="C99" s="7"/>
      <c r="D99" s="34"/>
      <c r="E99" s="13" t="s">
        <v>46</v>
      </c>
      <c r="F99" s="29">
        <f>SUM(F100:F104)</f>
        <v>-293446.46999999997</v>
      </c>
      <c r="G99" s="33"/>
    </row>
    <row r="100" spans="1:7" ht="80.25" customHeight="1" x14ac:dyDescent="0.25">
      <c r="A100" s="7">
        <v>208</v>
      </c>
      <c r="B100" s="12" t="s">
        <v>108</v>
      </c>
      <c r="C100" s="7">
        <v>200</v>
      </c>
      <c r="D100" s="34" t="s">
        <v>44</v>
      </c>
      <c r="E100" s="28" t="s">
        <v>45</v>
      </c>
      <c r="F100" s="27">
        <v>-250429.9</v>
      </c>
      <c r="G100" s="33" t="s">
        <v>15</v>
      </c>
    </row>
    <row r="101" spans="1:7" ht="96.75" customHeight="1" x14ac:dyDescent="0.25">
      <c r="A101" s="7">
        <v>242</v>
      </c>
      <c r="B101" s="12" t="s">
        <v>112</v>
      </c>
      <c r="C101" s="7">
        <v>600</v>
      </c>
      <c r="D101" s="34" t="s">
        <v>44</v>
      </c>
      <c r="E101" s="28" t="s">
        <v>45</v>
      </c>
      <c r="F101" s="27">
        <v>-1850</v>
      </c>
      <c r="G101" s="33" t="s">
        <v>29</v>
      </c>
    </row>
    <row r="102" spans="1:7" ht="96.75" customHeight="1" x14ac:dyDescent="0.25">
      <c r="A102" s="7">
        <v>242</v>
      </c>
      <c r="B102" s="12" t="s">
        <v>26</v>
      </c>
      <c r="C102" s="7">
        <v>600</v>
      </c>
      <c r="D102" s="34" t="s">
        <v>44</v>
      </c>
      <c r="E102" s="28" t="s">
        <v>45</v>
      </c>
      <c r="F102" s="27">
        <v>11817.43</v>
      </c>
      <c r="G102" s="33" t="s">
        <v>29</v>
      </c>
    </row>
    <row r="103" spans="1:7" ht="96.75" customHeight="1" x14ac:dyDescent="0.25">
      <c r="A103" s="7">
        <v>203</v>
      </c>
      <c r="B103" s="12" t="s">
        <v>19</v>
      </c>
      <c r="C103" s="7">
        <v>600</v>
      </c>
      <c r="D103" s="53" t="s">
        <v>44</v>
      </c>
      <c r="E103" s="50" t="s">
        <v>45</v>
      </c>
      <c r="F103" s="27">
        <v>-9400</v>
      </c>
      <c r="G103" s="55" t="s">
        <v>16</v>
      </c>
    </row>
    <row r="104" spans="1:7" ht="96.75" customHeight="1" x14ac:dyDescent="0.25">
      <c r="A104" s="7">
        <v>203</v>
      </c>
      <c r="B104" s="12" t="s">
        <v>27</v>
      </c>
      <c r="C104" s="7">
        <v>600</v>
      </c>
      <c r="D104" s="54"/>
      <c r="E104" s="51"/>
      <c r="F104" s="27">
        <v>-43584</v>
      </c>
      <c r="G104" s="55"/>
    </row>
    <row r="105" spans="1:7" ht="113.25" customHeight="1" x14ac:dyDescent="0.25">
      <c r="A105" s="7"/>
      <c r="B105" s="12"/>
      <c r="C105" s="7"/>
      <c r="D105" s="39"/>
      <c r="E105" s="42" t="s">
        <v>85</v>
      </c>
      <c r="F105" s="29">
        <f>SUM(F106)</f>
        <v>816000</v>
      </c>
      <c r="G105" s="33"/>
    </row>
    <row r="106" spans="1:7" ht="96.75" customHeight="1" x14ac:dyDescent="0.25">
      <c r="A106" s="7">
        <v>208</v>
      </c>
      <c r="B106" s="12" t="s">
        <v>13</v>
      </c>
      <c r="C106" s="7">
        <v>100</v>
      </c>
      <c r="D106" s="39" t="s">
        <v>83</v>
      </c>
      <c r="E106" s="35" t="s">
        <v>84</v>
      </c>
      <c r="F106" s="27">
        <v>816000</v>
      </c>
      <c r="G106" s="33" t="s">
        <v>18</v>
      </c>
    </row>
    <row r="107" spans="1:7" ht="86.25" customHeight="1" x14ac:dyDescent="0.25">
      <c r="A107" s="7"/>
      <c r="B107" s="12"/>
      <c r="C107" s="7"/>
      <c r="D107" s="34"/>
      <c r="E107" s="13" t="s">
        <v>106</v>
      </c>
      <c r="F107" s="29">
        <f>SUM(F108)</f>
        <v>-354880</v>
      </c>
      <c r="G107" s="33"/>
    </row>
    <row r="108" spans="1:7" ht="96.75" customHeight="1" x14ac:dyDescent="0.25">
      <c r="A108" s="7">
        <v>208</v>
      </c>
      <c r="B108" s="12" t="s">
        <v>107</v>
      </c>
      <c r="C108" s="7">
        <v>200</v>
      </c>
      <c r="D108" s="34" t="s">
        <v>104</v>
      </c>
      <c r="E108" s="28" t="s">
        <v>105</v>
      </c>
      <c r="F108" s="27">
        <v>-354880</v>
      </c>
      <c r="G108" s="33" t="s">
        <v>15</v>
      </c>
    </row>
    <row r="109" spans="1:7" ht="61.5" customHeight="1" x14ac:dyDescent="0.25">
      <c r="A109" s="7"/>
      <c r="B109" s="12"/>
      <c r="C109" s="7"/>
      <c r="D109" s="34"/>
      <c r="E109" s="13" t="s">
        <v>17</v>
      </c>
      <c r="F109" s="31">
        <f>SUM(F110:F141)</f>
        <v>-528256.25000000023</v>
      </c>
      <c r="G109" s="28"/>
    </row>
    <row r="110" spans="1:7" ht="62.25" customHeight="1" x14ac:dyDescent="0.25">
      <c r="A110" s="7">
        <v>210</v>
      </c>
      <c r="B110" s="12" t="s">
        <v>20</v>
      </c>
      <c r="C110" s="7">
        <v>100</v>
      </c>
      <c r="D110" s="47" t="s">
        <v>35</v>
      </c>
      <c r="E110" s="28" t="s">
        <v>36</v>
      </c>
      <c r="F110" s="43">
        <v>-60000</v>
      </c>
      <c r="G110" s="61" t="s">
        <v>89</v>
      </c>
    </row>
    <row r="111" spans="1:7" ht="50.25" customHeight="1" x14ac:dyDescent="0.25">
      <c r="A111" s="7">
        <v>210</v>
      </c>
      <c r="B111" s="12" t="s">
        <v>20</v>
      </c>
      <c r="C111" s="7">
        <v>100</v>
      </c>
      <c r="D111" s="47" t="s">
        <v>87</v>
      </c>
      <c r="E111" s="28" t="s">
        <v>88</v>
      </c>
      <c r="F111" s="43">
        <v>60000</v>
      </c>
      <c r="G111" s="61"/>
    </row>
    <row r="112" spans="1:7" ht="75" customHeight="1" x14ac:dyDescent="0.25">
      <c r="A112" s="7">
        <v>244</v>
      </c>
      <c r="B112" s="12" t="s">
        <v>20</v>
      </c>
      <c r="C112" s="7">
        <v>300</v>
      </c>
      <c r="D112" s="34" t="s">
        <v>35</v>
      </c>
      <c r="E112" s="28" t="s">
        <v>36</v>
      </c>
      <c r="F112" s="43">
        <v>-324904</v>
      </c>
      <c r="G112" s="56" t="s">
        <v>90</v>
      </c>
    </row>
    <row r="113" spans="1:7" ht="75" customHeight="1" x14ac:dyDescent="0.25">
      <c r="A113" s="7">
        <v>244</v>
      </c>
      <c r="B113" s="12" t="s">
        <v>20</v>
      </c>
      <c r="C113" s="7">
        <v>100</v>
      </c>
      <c r="D113" s="34" t="s">
        <v>35</v>
      </c>
      <c r="E113" s="28" t="s">
        <v>36</v>
      </c>
      <c r="F113" s="43">
        <v>324904</v>
      </c>
      <c r="G113" s="58"/>
    </row>
    <row r="114" spans="1:7" ht="75" customHeight="1" x14ac:dyDescent="0.25">
      <c r="A114" s="7">
        <v>208</v>
      </c>
      <c r="B114" s="12" t="s">
        <v>68</v>
      </c>
      <c r="C114" s="7">
        <v>100</v>
      </c>
      <c r="D114" s="34" t="s">
        <v>35</v>
      </c>
      <c r="E114" s="28" t="s">
        <v>36</v>
      </c>
      <c r="F114" s="43">
        <v>301309.90000000002</v>
      </c>
      <c r="G114" s="28" t="s">
        <v>33</v>
      </c>
    </row>
    <row r="115" spans="1:7" ht="78.75" customHeight="1" x14ac:dyDescent="0.25">
      <c r="A115" s="7">
        <v>242</v>
      </c>
      <c r="B115" s="12" t="s">
        <v>42</v>
      </c>
      <c r="C115" s="7">
        <v>300</v>
      </c>
      <c r="D115" s="34" t="s">
        <v>35</v>
      </c>
      <c r="E115" s="28" t="s">
        <v>36</v>
      </c>
      <c r="F115" s="43">
        <v>-94710</v>
      </c>
      <c r="G115" s="56" t="s">
        <v>29</v>
      </c>
    </row>
    <row r="116" spans="1:7" ht="72.75" customHeight="1" x14ac:dyDescent="0.25">
      <c r="A116" s="7">
        <v>242</v>
      </c>
      <c r="B116" s="12" t="s">
        <v>42</v>
      </c>
      <c r="C116" s="7">
        <v>100</v>
      </c>
      <c r="D116" s="34" t="s">
        <v>35</v>
      </c>
      <c r="E116" s="28" t="s">
        <v>36</v>
      </c>
      <c r="F116" s="43">
        <v>102789.77</v>
      </c>
      <c r="G116" s="57"/>
    </row>
    <row r="117" spans="1:7" ht="72.75" customHeight="1" x14ac:dyDescent="0.25">
      <c r="A117" s="7">
        <v>242</v>
      </c>
      <c r="B117" s="12" t="s">
        <v>42</v>
      </c>
      <c r="C117" s="7">
        <v>200</v>
      </c>
      <c r="D117" s="34" t="s">
        <v>126</v>
      </c>
      <c r="E117" s="28" t="s">
        <v>127</v>
      </c>
      <c r="F117" s="43">
        <v>-7079.77</v>
      </c>
      <c r="G117" s="58"/>
    </row>
    <row r="118" spans="1:7" ht="92.25" customHeight="1" x14ac:dyDescent="0.25">
      <c r="A118" s="7">
        <v>207</v>
      </c>
      <c r="B118" s="12" t="s">
        <v>13</v>
      </c>
      <c r="C118" s="7">
        <v>100</v>
      </c>
      <c r="D118" s="34" t="s">
        <v>35</v>
      </c>
      <c r="E118" s="28" t="s">
        <v>36</v>
      </c>
      <c r="F118" s="43">
        <v>470000</v>
      </c>
      <c r="G118" s="28" t="s">
        <v>143</v>
      </c>
    </row>
    <row r="119" spans="1:7" ht="92.25" customHeight="1" x14ac:dyDescent="0.25">
      <c r="A119" s="7">
        <v>207</v>
      </c>
      <c r="B119" s="12" t="s">
        <v>13</v>
      </c>
      <c r="C119" s="7">
        <v>300</v>
      </c>
      <c r="D119" s="53" t="s">
        <v>35</v>
      </c>
      <c r="E119" s="50" t="s">
        <v>36</v>
      </c>
      <c r="F119" s="43">
        <v>-212433.14</v>
      </c>
      <c r="G119" s="56" t="s">
        <v>18</v>
      </c>
    </row>
    <row r="120" spans="1:7" ht="92.25" customHeight="1" x14ac:dyDescent="0.25">
      <c r="A120" s="7">
        <v>207</v>
      </c>
      <c r="B120" s="12" t="s">
        <v>13</v>
      </c>
      <c r="C120" s="7">
        <v>100</v>
      </c>
      <c r="D120" s="54"/>
      <c r="E120" s="51"/>
      <c r="F120" s="43">
        <v>-766.62</v>
      </c>
      <c r="G120" s="57"/>
    </row>
    <row r="121" spans="1:7" ht="92.25" customHeight="1" x14ac:dyDescent="0.25">
      <c r="A121" s="7">
        <v>207</v>
      </c>
      <c r="B121" s="12" t="s">
        <v>13</v>
      </c>
      <c r="C121" s="7">
        <v>200</v>
      </c>
      <c r="D121" s="39" t="s">
        <v>126</v>
      </c>
      <c r="E121" s="35" t="s">
        <v>127</v>
      </c>
      <c r="F121" s="43">
        <v>-113559.22</v>
      </c>
      <c r="G121" s="58"/>
    </row>
    <row r="122" spans="1:7" ht="92.25" customHeight="1" x14ac:dyDescent="0.25">
      <c r="A122" s="7">
        <v>208</v>
      </c>
      <c r="B122" s="12" t="s">
        <v>155</v>
      </c>
      <c r="C122" s="7">
        <v>100</v>
      </c>
      <c r="D122" s="39" t="s">
        <v>154</v>
      </c>
      <c r="E122" s="35" t="s">
        <v>156</v>
      </c>
      <c r="F122" s="43">
        <v>22500</v>
      </c>
      <c r="G122" s="56" t="s">
        <v>157</v>
      </c>
    </row>
    <row r="123" spans="1:7" ht="92.25" customHeight="1" x14ac:dyDescent="0.25">
      <c r="A123" s="7">
        <v>208</v>
      </c>
      <c r="B123" s="12" t="s">
        <v>68</v>
      </c>
      <c r="C123" s="7">
        <v>100</v>
      </c>
      <c r="D123" s="39" t="s">
        <v>35</v>
      </c>
      <c r="E123" s="35" t="s">
        <v>36</v>
      </c>
      <c r="F123" s="43">
        <v>67500</v>
      </c>
      <c r="G123" s="58"/>
    </row>
    <row r="124" spans="1:7" ht="92.25" customHeight="1" x14ac:dyDescent="0.25">
      <c r="A124" s="7">
        <v>210</v>
      </c>
      <c r="B124" s="12" t="s">
        <v>20</v>
      </c>
      <c r="C124" s="7">
        <v>100</v>
      </c>
      <c r="D124" s="47" t="s">
        <v>35</v>
      </c>
      <c r="E124" s="28" t="s">
        <v>36</v>
      </c>
      <c r="F124" s="43">
        <v>-37014.78</v>
      </c>
      <c r="G124" s="61" t="s">
        <v>89</v>
      </c>
    </row>
    <row r="125" spans="1:7" ht="92.25" customHeight="1" x14ac:dyDescent="0.25">
      <c r="A125" s="7">
        <v>210</v>
      </c>
      <c r="B125" s="12" t="s">
        <v>20</v>
      </c>
      <c r="C125" s="7">
        <v>100</v>
      </c>
      <c r="D125" s="47" t="s">
        <v>87</v>
      </c>
      <c r="E125" s="28" t="s">
        <v>88</v>
      </c>
      <c r="F125" s="43">
        <v>37014.78</v>
      </c>
      <c r="G125" s="61"/>
    </row>
    <row r="126" spans="1:7" ht="92.25" customHeight="1" x14ac:dyDescent="0.25">
      <c r="A126" s="7">
        <v>207</v>
      </c>
      <c r="B126" s="12" t="s">
        <v>13</v>
      </c>
      <c r="C126" s="7">
        <v>200</v>
      </c>
      <c r="D126" s="47" t="s">
        <v>126</v>
      </c>
      <c r="E126" s="28" t="s">
        <v>127</v>
      </c>
      <c r="F126" s="43">
        <v>18229.11</v>
      </c>
      <c r="G126" s="28" t="s">
        <v>143</v>
      </c>
    </row>
    <row r="127" spans="1:7" ht="92.25" customHeight="1" x14ac:dyDescent="0.25">
      <c r="A127" s="7">
        <v>212</v>
      </c>
      <c r="B127" s="12" t="s">
        <v>179</v>
      </c>
      <c r="C127" s="7">
        <v>100</v>
      </c>
      <c r="D127" s="47" t="s">
        <v>35</v>
      </c>
      <c r="E127" s="28" t="s">
        <v>36</v>
      </c>
      <c r="F127" s="43">
        <v>-12075.54</v>
      </c>
      <c r="G127" s="50" t="s">
        <v>18</v>
      </c>
    </row>
    <row r="128" spans="1:7" ht="92.25" customHeight="1" x14ac:dyDescent="0.25">
      <c r="A128" s="7">
        <v>212</v>
      </c>
      <c r="B128" s="12" t="s">
        <v>179</v>
      </c>
      <c r="C128" s="7">
        <v>200</v>
      </c>
      <c r="D128" s="47" t="s">
        <v>126</v>
      </c>
      <c r="E128" s="28" t="s">
        <v>127</v>
      </c>
      <c r="F128" s="43">
        <v>-431605</v>
      </c>
      <c r="G128" s="51"/>
    </row>
    <row r="129" spans="1:7" ht="92.25" customHeight="1" x14ac:dyDescent="0.25">
      <c r="A129" s="7">
        <v>208</v>
      </c>
      <c r="B129" s="12" t="s">
        <v>155</v>
      </c>
      <c r="C129" s="7">
        <v>100</v>
      </c>
      <c r="D129" s="47" t="s">
        <v>154</v>
      </c>
      <c r="E129" s="28" t="s">
        <v>156</v>
      </c>
      <c r="F129" s="43">
        <v>-937698.67</v>
      </c>
      <c r="G129" s="50" t="s">
        <v>146</v>
      </c>
    </row>
    <row r="130" spans="1:7" ht="92.25" customHeight="1" x14ac:dyDescent="0.25">
      <c r="A130" s="7">
        <v>208</v>
      </c>
      <c r="B130" s="12" t="s">
        <v>68</v>
      </c>
      <c r="C130" s="7">
        <v>100</v>
      </c>
      <c r="D130" s="47" t="s">
        <v>35</v>
      </c>
      <c r="E130" s="28" t="s">
        <v>36</v>
      </c>
      <c r="F130" s="43">
        <v>-600000</v>
      </c>
      <c r="G130" s="51"/>
    </row>
    <row r="131" spans="1:7" ht="92.25" customHeight="1" x14ac:dyDescent="0.25">
      <c r="A131" s="7">
        <v>244</v>
      </c>
      <c r="B131" s="12" t="s">
        <v>20</v>
      </c>
      <c r="C131" s="7">
        <v>100</v>
      </c>
      <c r="D131" s="47" t="s">
        <v>35</v>
      </c>
      <c r="E131" s="28" t="s">
        <v>36</v>
      </c>
      <c r="F131" s="43">
        <v>108000</v>
      </c>
      <c r="G131" s="35" t="s">
        <v>146</v>
      </c>
    </row>
    <row r="132" spans="1:7" ht="92.25" customHeight="1" x14ac:dyDescent="0.25">
      <c r="A132" s="7">
        <v>242</v>
      </c>
      <c r="B132" s="12" t="s">
        <v>42</v>
      </c>
      <c r="C132" s="7">
        <v>100</v>
      </c>
      <c r="D132" s="47" t="s">
        <v>35</v>
      </c>
      <c r="E132" s="28" t="s">
        <v>36</v>
      </c>
      <c r="F132" s="43">
        <v>165750</v>
      </c>
      <c r="G132" s="35" t="s">
        <v>146</v>
      </c>
    </row>
    <row r="133" spans="1:7" ht="92.25" customHeight="1" x14ac:dyDescent="0.25">
      <c r="A133" s="7">
        <v>210</v>
      </c>
      <c r="B133" s="12" t="s">
        <v>20</v>
      </c>
      <c r="C133" s="7">
        <v>100</v>
      </c>
      <c r="D133" s="47" t="s">
        <v>35</v>
      </c>
      <c r="E133" s="28" t="s">
        <v>36</v>
      </c>
      <c r="F133" s="43">
        <v>-83187.19</v>
      </c>
      <c r="G133" s="50" t="s">
        <v>146</v>
      </c>
    </row>
    <row r="134" spans="1:7" ht="92.25" customHeight="1" x14ac:dyDescent="0.25">
      <c r="A134" s="7">
        <v>210</v>
      </c>
      <c r="B134" s="12" t="s">
        <v>20</v>
      </c>
      <c r="C134" s="7">
        <v>100</v>
      </c>
      <c r="D134" s="47" t="s">
        <v>87</v>
      </c>
      <c r="E134" s="28" t="s">
        <v>88</v>
      </c>
      <c r="F134" s="43">
        <v>-22414.54</v>
      </c>
      <c r="G134" s="52"/>
    </row>
    <row r="135" spans="1:7" ht="92.25" customHeight="1" x14ac:dyDescent="0.25">
      <c r="A135" s="7">
        <v>210</v>
      </c>
      <c r="B135" s="12" t="s">
        <v>20</v>
      </c>
      <c r="C135" s="7">
        <v>200</v>
      </c>
      <c r="D135" s="47" t="s">
        <v>126</v>
      </c>
      <c r="E135" s="28" t="s">
        <v>127</v>
      </c>
      <c r="F135" s="43">
        <v>-84011.32</v>
      </c>
      <c r="G135" s="51"/>
    </row>
    <row r="136" spans="1:7" ht="92.25" customHeight="1" x14ac:dyDescent="0.25">
      <c r="A136" s="7">
        <v>244</v>
      </c>
      <c r="B136" s="12" t="s">
        <v>20</v>
      </c>
      <c r="C136" s="7">
        <v>100</v>
      </c>
      <c r="D136" s="47" t="s">
        <v>35</v>
      </c>
      <c r="E136" s="28" t="s">
        <v>36</v>
      </c>
      <c r="F136" s="43">
        <v>114944</v>
      </c>
      <c r="G136" s="35" t="s">
        <v>146</v>
      </c>
    </row>
    <row r="137" spans="1:7" ht="92.25" customHeight="1" x14ac:dyDescent="0.25">
      <c r="A137" s="7">
        <v>207</v>
      </c>
      <c r="B137" s="12" t="s">
        <v>13</v>
      </c>
      <c r="C137" s="7">
        <v>100</v>
      </c>
      <c r="D137" s="47" t="s">
        <v>35</v>
      </c>
      <c r="E137" s="28" t="s">
        <v>36</v>
      </c>
      <c r="F137" s="43">
        <v>57472</v>
      </c>
      <c r="G137" s="35" t="s">
        <v>146</v>
      </c>
    </row>
    <row r="138" spans="1:7" ht="92.25" customHeight="1" x14ac:dyDescent="0.25">
      <c r="A138" s="7">
        <v>242</v>
      </c>
      <c r="B138" s="12" t="s">
        <v>42</v>
      </c>
      <c r="C138" s="7">
        <v>100</v>
      </c>
      <c r="D138" s="47" t="s">
        <v>35</v>
      </c>
      <c r="E138" s="28" t="s">
        <v>36</v>
      </c>
      <c r="F138" s="43">
        <v>57472</v>
      </c>
      <c r="G138" s="35" t="s">
        <v>146</v>
      </c>
    </row>
    <row r="139" spans="1:7" ht="92.25" customHeight="1" x14ac:dyDescent="0.25">
      <c r="A139" s="7">
        <v>208</v>
      </c>
      <c r="B139" s="12" t="s">
        <v>68</v>
      </c>
      <c r="C139" s="7">
        <v>100</v>
      </c>
      <c r="D139" s="47" t="s">
        <v>35</v>
      </c>
      <c r="E139" s="28" t="s">
        <v>36</v>
      </c>
      <c r="F139" s="43">
        <v>270000</v>
      </c>
      <c r="G139" s="35" t="s">
        <v>193</v>
      </c>
    </row>
    <row r="140" spans="1:7" ht="92.25" customHeight="1" x14ac:dyDescent="0.25">
      <c r="A140" s="7">
        <v>244</v>
      </c>
      <c r="B140" s="12" t="s">
        <v>20</v>
      </c>
      <c r="C140" s="7">
        <v>100</v>
      </c>
      <c r="D140" s="47" t="s">
        <v>35</v>
      </c>
      <c r="E140" s="28" t="s">
        <v>36</v>
      </c>
      <c r="F140" s="43">
        <v>705317.98</v>
      </c>
      <c r="G140" s="35" t="s">
        <v>146</v>
      </c>
    </row>
    <row r="141" spans="1:7" ht="92.25" customHeight="1" x14ac:dyDescent="0.25">
      <c r="A141" s="7">
        <v>208</v>
      </c>
      <c r="B141" s="12" t="s">
        <v>13</v>
      </c>
      <c r="C141" s="7">
        <v>200</v>
      </c>
      <c r="D141" s="47" t="s">
        <v>126</v>
      </c>
      <c r="E141" s="28" t="s">
        <v>127</v>
      </c>
      <c r="F141" s="43">
        <v>-390000</v>
      </c>
      <c r="G141" s="35" t="s">
        <v>146</v>
      </c>
    </row>
    <row r="142" spans="1:7" ht="72.75" customHeight="1" x14ac:dyDescent="0.25">
      <c r="A142" s="7"/>
      <c r="B142" s="12"/>
      <c r="C142" s="7"/>
      <c r="D142" s="34"/>
      <c r="E142" s="13" t="s">
        <v>51</v>
      </c>
      <c r="F142" s="32">
        <f>SUM(F143:F145)</f>
        <v>2919103.12</v>
      </c>
      <c r="G142" s="33"/>
    </row>
    <row r="143" spans="1:7" ht="85.5" customHeight="1" x14ac:dyDescent="0.25">
      <c r="A143" s="7">
        <v>208</v>
      </c>
      <c r="B143" s="12" t="s">
        <v>11</v>
      </c>
      <c r="C143" s="7">
        <v>200</v>
      </c>
      <c r="D143" s="34" t="s">
        <v>161</v>
      </c>
      <c r="E143" s="28" t="s">
        <v>162</v>
      </c>
      <c r="F143" s="43">
        <v>-894188.88</v>
      </c>
      <c r="G143" s="37" t="s">
        <v>33</v>
      </c>
    </row>
    <row r="144" spans="1:7" ht="85.5" customHeight="1" x14ac:dyDescent="0.25">
      <c r="A144" s="7">
        <v>208</v>
      </c>
      <c r="B144" s="12" t="s">
        <v>11</v>
      </c>
      <c r="C144" s="7">
        <v>200</v>
      </c>
      <c r="D144" s="34" t="s">
        <v>49</v>
      </c>
      <c r="E144" s="28" t="s">
        <v>50</v>
      </c>
      <c r="F144" s="43">
        <v>-58000</v>
      </c>
      <c r="G144" s="37" t="s">
        <v>33</v>
      </c>
    </row>
    <row r="145" spans="1:7" ht="85.5" customHeight="1" x14ac:dyDescent="0.25">
      <c r="A145" s="7">
        <v>208</v>
      </c>
      <c r="B145" s="12" t="s">
        <v>11</v>
      </c>
      <c r="C145" s="7">
        <v>200</v>
      </c>
      <c r="D145" s="34" t="s">
        <v>161</v>
      </c>
      <c r="E145" s="28" t="s">
        <v>162</v>
      </c>
      <c r="F145" s="43">
        <v>3871292</v>
      </c>
      <c r="G145" s="37" t="s">
        <v>183</v>
      </c>
    </row>
    <row r="146" spans="1:7" ht="61.5" customHeight="1" x14ac:dyDescent="0.25">
      <c r="A146" s="7"/>
      <c r="B146" s="12"/>
      <c r="C146" s="7"/>
      <c r="D146" s="34"/>
      <c r="E146" s="13" t="s">
        <v>14</v>
      </c>
      <c r="F146" s="32">
        <f>SUM(F147:F172)</f>
        <v>13134370.940000001</v>
      </c>
      <c r="G146" s="30"/>
    </row>
    <row r="147" spans="1:7" ht="80.25" customHeight="1" x14ac:dyDescent="0.25">
      <c r="A147" s="7">
        <v>208</v>
      </c>
      <c r="B147" s="12" t="s">
        <v>69</v>
      </c>
      <c r="C147" s="7">
        <v>600</v>
      </c>
      <c r="D147" s="34" t="s">
        <v>101</v>
      </c>
      <c r="E147" s="28" t="s">
        <v>102</v>
      </c>
      <c r="F147" s="43">
        <v>962860</v>
      </c>
      <c r="G147" s="56" t="s">
        <v>18</v>
      </c>
    </row>
    <row r="148" spans="1:7" ht="80.25" customHeight="1" x14ac:dyDescent="0.25">
      <c r="A148" s="7">
        <v>244</v>
      </c>
      <c r="B148" s="12" t="s">
        <v>13</v>
      </c>
      <c r="C148" s="7">
        <v>200</v>
      </c>
      <c r="D148" s="34" t="s">
        <v>81</v>
      </c>
      <c r="E148" s="28" t="s">
        <v>82</v>
      </c>
      <c r="F148" s="43">
        <v>8545424.8300000001</v>
      </c>
      <c r="G148" s="58"/>
    </row>
    <row r="149" spans="1:7" ht="80.25" customHeight="1" x14ac:dyDescent="0.25">
      <c r="A149" s="7">
        <v>208</v>
      </c>
      <c r="B149" s="12" t="s">
        <v>69</v>
      </c>
      <c r="C149" s="7">
        <v>600</v>
      </c>
      <c r="D149" s="34" t="s">
        <v>109</v>
      </c>
      <c r="E149" s="28" t="s">
        <v>110</v>
      </c>
      <c r="F149" s="43">
        <v>304000</v>
      </c>
      <c r="G149" s="37" t="s">
        <v>33</v>
      </c>
    </row>
    <row r="150" spans="1:7" ht="69.75" customHeight="1" x14ac:dyDescent="0.25">
      <c r="A150" s="7">
        <v>208</v>
      </c>
      <c r="B150" s="12" t="s">
        <v>13</v>
      </c>
      <c r="C150" s="7">
        <v>200</v>
      </c>
      <c r="D150" s="60" t="s">
        <v>138</v>
      </c>
      <c r="E150" s="61" t="s">
        <v>139</v>
      </c>
      <c r="F150" s="43">
        <v>-14800</v>
      </c>
      <c r="G150" s="61" t="s">
        <v>33</v>
      </c>
    </row>
    <row r="151" spans="1:7" ht="69.75" customHeight="1" x14ac:dyDescent="0.25">
      <c r="A151" s="7">
        <v>208</v>
      </c>
      <c r="B151" s="12" t="s">
        <v>13</v>
      </c>
      <c r="C151" s="7">
        <v>100</v>
      </c>
      <c r="D151" s="60"/>
      <c r="E151" s="61"/>
      <c r="F151" s="43">
        <v>14800</v>
      </c>
      <c r="G151" s="61"/>
    </row>
    <row r="152" spans="1:7" ht="69.75" customHeight="1" x14ac:dyDescent="0.25">
      <c r="A152" s="7">
        <v>208</v>
      </c>
      <c r="B152" s="12" t="s">
        <v>69</v>
      </c>
      <c r="C152" s="7">
        <v>600</v>
      </c>
      <c r="D152" s="34" t="s">
        <v>109</v>
      </c>
      <c r="E152" s="28" t="s">
        <v>110</v>
      </c>
      <c r="F152" s="43">
        <v>1260318.8</v>
      </c>
      <c r="G152" s="37" t="s">
        <v>33</v>
      </c>
    </row>
    <row r="153" spans="1:7" ht="69.75" customHeight="1" x14ac:dyDescent="0.25">
      <c r="A153" s="7">
        <v>208</v>
      </c>
      <c r="B153" s="12" t="s">
        <v>69</v>
      </c>
      <c r="C153" s="7">
        <v>100</v>
      </c>
      <c r="D153" s="34" t="s">
        <v>70</v>
      </c>
      <c r="E153" s="28" t="s">
        <v>71</v>
      </c>
      <c r="F153" s="43">
        <v>1659757.76</v>
      </c>
      <c r="G153" s="28" t="s">
        <v>33</v>
      </c>
    </row>
    <row r="154" spans="1:7" ht="69.75" customHeight="1" x14ac:dyDescent="0.25">
      <c r="A154" s="7">
        <v>208</v>
      </c>
      <c r="B154" s="12" t="s">
        <v>69</v>
      </c>
      <c r="C154" s="7">
        <v>100</v>
      </c>
      <c r="D154" s="34" t="s">
        <v>70</v>
      </c>
      <c r="E154" s="28" t="s">
        <v>71</v>
      </c>
      <c r="F154" s="43">
        <v>894188.88</v>
      </c>
      <c r="G154" s="28" t="s">
        <v>33</v>
      </c>
    </row>
    <row r="155" spans="1:7" ht="87.75" customHeight="1" x14ac:dyDescent="0.25">
      <c r="A155" s="7">
        <v>207</v>
      </c>
      <c r="B155" s="12" t="s">
        <v>80</v>
      </c>
      <c r="C155" s="7">
        <v>200</v>
      </c>
      <c r="D155" s="34" t="s">
        <v>78</v>
      </c>
      <c r="E155" s="28" t="s">
        <v>79</v>
      </c>
      <c r="F155" s="43">
        <v>-470000</v>
      </c>
      <c r="G155" s="28" t="s">
        <v>143</v>
      </c>
    </row>
    <row r="156" spans="1:7" ht="69.75" customHeight="1" x14ac:dyDescent="0.25">
      <c r="A156" s="7">
        <v>207</v>
      </c>
      <c r="B156" s="12" t="s">
        <v>13</v>
      </c>
      <c r="C156" s="7">
        <v>200</v>
      </c>
      <c r="D156" s="34" t="s">
        <v>144</v>
      </c>
      <c r="E156" s="28" t="s">
        <v>145</v>
      </c>
      <c r="F156" s="43">
        <v>-88760</v>
      </c>
      <c r="G156" s="50" t="s">
        <v>146</v>
      </c>
    </row>
    <row r="157" spans="1:7" ht="69.75" customHeight="1" x14ac:dyDescent="0.25">
      <c r="A157" s="7">
        <v>207</v>
      </c>
      <c r="B157" s="12" t="s">
        <v>13</v>
      </c>
      <c r="C157" s="7">
        <v>800</v>
      </c>
      <c r="D157" s="34" t="s">
        <v>81</v>
      </c>
      <c r="E157" s="28" t="s">
        <v>82</v>
      </c>
      <c r="F157" s="43">
        <v>-21402</v>
      </c>
      <c r="G157" s="52"/>
    </row>
    <row r="158" spans="1:7" ht="69.75" customHeight="1" x14ac:dyDescent="0.25">
      <c r="A158" s="7">
        <v>207</v>
      </c>
      <c r="B158" s="12" t="s">
        <v>80</v>
      </c>
      <c r="C158" s="7">
        <v>200</v>
      </c>
      <c r="D158" s="34" t="s">
        <v>78</v>
      </c>
      <c r="E158" s="28" t="s">
        <v>79</v>
      </c>
      <c r="F158" s="43">
        <v>-367000</v>
      </c>
      <c r="G158" s="51"/>
    </row>
    <row r="159" spans="1:7" ht="69.75" customHeight="1" x14ac:dyDescent="0.25">
      <c r="A159" s="7">
        <v>208</v>
      </c>
      <c r="B159" s="12" t="s">
        <v>21</v>
      </c>
      <c r="C159" s="7">
        <v>800</v>
      </c>
      <c r="D159" s="34" t="s">
        <v>165</v>
      </c>
      <c r="E159" s="28" t="s">
        <v>166</v>
      </c>
      <c r="F159" s="43">
        <v>-2000</v>
      </c>
      <c r="G159" s="35" t="s">
        <v>33</v>
      </c>
    </row>
    <row r="160" spans="1:7" ht="69.75" customHeight="1" x14ac:dyDescent="0.25">
      <c r="A160" s="7">
        <v>208</v>
      </c>
      <c r="B160" s="12" t="s">
        <v>69</v>
      </c>
      <c r="C160" s="7">
        <v>800</v>
      </c>
      <c r="D160" s="34" t="s">
        <v>70</v>
      </c>
      <c r="E160" s="28" t="s">
        <v>71</v>
      </c>
      <c r="F160" s="43">
        <v>1302655.53</v>
      </c>
      <c r="G160" s="28" t="s">
        <v>33</v>
      </c>
    </row>
    <row r="161" spans="1:8" ht="86.25" customHeight="1" x14ac:dyDescent="0.25">
      <c r="A161" s="44">
        <v>207</v>
      </c>
      <c r="B161" s="45" t="s">
        <v>80</v>
      </c>
      <c r="C161" s="44">
        <v>200</v>
      </c>
      <c r="D161" s="48" t="s">
        <v>78</v>
      </c>
      <c r="E161" s="35" t="s">
        <v>79</v>
      </c>
      <c r="F161" s="49">
        <v>-18229.11</v>
      </c>
      <c r="G161" s="28" t="s">
        <v>143</v>
      </c>
    </row>
    <row r="162" spans="1:8" ht="86.25" customHeight="1" x14ac:dyDescent="0.25">
      <c r="A162" s="44">
        <v>212</v>
      </c>
      <c r="B162" s="45" t="s">
        <v>179</v>
      </c>
      <c r="C162" s="44">
        <v>100</v>
      </c>
      <c r="D162" s="48" t="s">
        <v>177</v>
      </c>
      <c r="E162" s="35" t="s">
        <v>178</v>
      </c>
      <c r="F162" s="49">
        <v>-289263.74</v>
      </c>
      <c r="G162" s="50" t="s">
        <v>18</v>
      </c>
    </row>
    <row r="163" spans="1:8" ht="86.25" customHeight="1" x14ac:dyDescent="0.25">
      <c r="A163" s="44">
        <v>212</v>
      </c>
      <c r="B163" s="45" t="s">
        <v>13</v>
      </c>
      <c r="C163" s="44">
        <v>200</v>
      </c>
      <c r="D163" s="48" t="s">
        <v>81</v>
      </c>
      <c r="E163" s="35" t="s">
        <v>82</v>
      </c>
      <c r="F163" s="49">
        <v>-850</v>
      </c>
      <c r="G163" s="51"/>
    </row>
    <row r="164" spans="1:8" ht="86.25" customHeight="1" x14ac:dyDescent="0.25">
      <c r="A164" s="44">
        <v>208</v>
      </c>
      <c r="B164" s="45" t="s">
        <v>182</v>
      </c>
      <c r="C164" s="44">
        <v>800</v>
      </c>
      <c r="D164" s="48" t="s">
        <v>180</v>
      </c>
      <c r="E164" s="35" t="s">
        <v>181</v>
      </c>
      <c r="F164" s="49">
        <v>-403570</v>
      </c>
      <c r="G164" s="50" t="s">
        <v>198</v>
      </c>
    </row>
    <row r="165" spans="1:8" ht="86.25" customHeight="1" x14ac:dyDescent="0.25">
      <c r="A165" s="44">
        <v>208</v>
      </c>
      <c r="B165" s="45" t="s">
        <v>13</v>
      </c>
      <c r="C165" s="44">
        <v>600</v>
      </c>
      <c r="D165" s="48" t="s">
        <v>81</v>
      </c>
      <c r="E165" s="35" t="s">
        <v>82</v>
      </c>
      <c r="F165" s="49">
        <v>403570</v>
      </c>
      <c r="G165" s="51"/>
    </row>
    <row r="166" spans="1:8" ht="86.25" customHeight="1" x14ac:dyDescent="0.25">
      <c r="A166" s="44">
        <v>208</v>
      </c>
      <c r="B166" s="45" t="s">
        <v>21</v>
      </c>
      <c r="C166" s="44">
        <v>200</v>
      </c>
      <c r="D166" s="48" t="s">
        <v>165</v>
      </c>
      <c r="E166" s="35" t="s">
        <v>166</v>
      </c>
      <c r="F166" s="49">
        <v>-1037330</v>
      </c>
      <c r="G166" s="33" t="s">
        <v>157</v>
      </c>
    </row>
    <row r="167" spans="1:8" ht="86.25" customHeight="1" x14ac:dyDescent="0.25">
      <c r="A167" s="44">
        <v>208</v>
      </c>
      <c r="B167" s="45" t="s">
        <v>182</v>
      </c>
      <c r="C167" s="44">
        <v>800</v>
      </c>
      <c r="D167" s="48" t="s">
        <v>180</v>
      </c>
      <c r="E167" s="35" t="s">
        <v>181</v>
      </c>
      <c r="F167" s="49">
        <v>-108000</v>
      </c>
      <c r="G167" s="50" t="s">
        <v>197</v>
      </c>
    </row>
    <row r="168" spans="1:8" ht="86.25" customHeight="1" x14ac:dyDescent="0.25">
      <c r="A168" s="44">
        <v>208</v>
      </c>
      <c r="B168" s="45" t="s">
        <v>13</v>
      </c>
      <c r="C168" s="44">
        <v>200</v>
      </c>
      <c r="D168" s="48" t="s">
        <v>81</v>
      </c>
      <c r="E168" s="35" t="s">
        <v>82</v>
      </c>
      <c r="F168" s="49">
        <v>108000</v>
      </c>
      <c r="G168" s="51"/>
    </row>
    <row r="169" spans="1:8" ht="86.25" customHeight="1" x14ac:dyDescent="0.25">
      <c r="A169" s="44">
        <v>208</v>
      </c>
      <c r="B169" s="45" t="s">
        <v>182</v>
      </c>
      <c r="C169" s="44">
        <v>800</v>
      </c>
      <c r="D169" s="48" t="s">
        <v>180</v>
      </c>
      <c r="E169" s="35" t="s">
        <v>181</v>
      </c>
      <c r="F169" s="49">
        <v>-40000</v>
      </c>
      <c r="G169" s="50" t="s">
        <v>196</v>
      </c>
    </row>
    <row r="170" spans="1:8" ht="86.25" customHeight="1" x14ac:dyDescent="0.25">
      <c r="A170" s="44">
        <v>208</v>
      </c>
      <c r="B170" s="45" t="s">
        <v>13</v>
      </c>
      <c r="C170" s="44">
        <v>200</v>
      </c>
      <c r="D170" s="48" t="s">
        <v>81</v>
      </c>
      <c r="E170" s="35" t="s">
        <v>82</v>
      </c>
      <c r="F170" s="49">
        <v>40000</v>
      </c>
      <c r="G170" s="51"/>
    </row>
    <row r="171" spans="1:8" ht="86.25" customHeight="1" x14ac:dyDescent="0.25">
      <c r="A171" s="44">
        <v>244</v>
      </c>
      <c r="B171" s="45" t="s">
        <v>13</v>
      </c>
      <c r="C171" s="44">
        <v>200</v>
      </c>
      <c r="D171" s="48" t="s">
        <v>81</v>
      </c>
      <c r="E171" s="35" t="s">
        <v>82</v>
      </c>
      <c r="F171" s="49">
        <v>-0.01</v>
      </c>
      <c r="G171" s="33" t="s">
        <v>157</v>
      </c>
    </row>
    <row r="172" spans="1:8" ht="86.25" customHeight="1" x14ac:dyDescent="0.25">
      <c r="A172" s="44">
        <v>208</v>
      </c>
      <c r="B172" s="45" t="s">
        <v>13</v>
      </c>
      <c r="C172" s="44">
        <v>600</v>
      </c>
      <c r="D172" s="48" t="s">
        <v>191</v>
      </c>
      <c r="E172" s="35" t="s">
        <v>192</v>
      </c>
      <c r="F172" s="49">
        <v>500000</v>
      </c>
      <c r="G172" s="35" t="s">
        <v>18</v>
      </c>
    </row>
    <row r="173" spans="1:8" ht="54" customHeight="1" x14ac:dyDescent="0.25">
      <c r="A173" s="7"/>
      <c r="B173" s="7"/>
      <c r="C173" s="22"/>
      <c r="D173" s="23"/>
      <c r="E173" s="24" t="s">
        <v>9</v>
      </c>
      <c r="F173" s="25">
        <f>SUM(F8+F39+F42+F48+F51+F53+F55+F58+F60+F74+F76+F80+F82+F87+F89+F91+F99+F105+F107+F109+F142+F146+F68)</f>
        <v>180784</v>
      </c>
      <c r="G173" s="26"/>
      <c r="H173" s="5"/>
    </row>
    <row r="174" spans="1:8" ht="45.75" customHeight="1" x14ac:dyDescent="0.35">
      <c r="A174" s="17"/>
      <c r="B174" s="11"/>
      <c r="F174" s="3"/>
      <c r="H174" s="5"/>
    </row>
    <row r="175" spans="1:8" ht="39.75" customHeight="1" x14ac:dyDescent="0.25">
      <c r="A175" s="17"/>
      <c r="B175" s="11"/>
      <c r="G175" s="6"/>
    </row>
    <row r="176" spans="1:8" ht="109.5" customHeight="1" x14ac:dyDescent="0.25"/>
    <row r="177" ht="30.75" customHeight="1" x14ac:dyDescent="0.25"/>
    <row r="178" ht="166.5" customHeight="1" x14ac:dyDescent="0.25"/>
    <row r="179" ht="166.5" customHeight="1" x14ac:dyDescent="0.25"/>
    <row r="180" ht="166.5" customHeight="1" x14ac:dyDescent="0.25"/>
    <row r="181" ht="166.5" customHeight="1" x14ac:dyDescent="0.25"/>
    <row r="182" ht="21.75" customHeight="1" x14ac:dyDescent="0.25"/>
    <row r="183" ht="67.5" customHeight="1" x14ac:dyDescent="0.25"/>
    <row r="184" ht="67.5" customHeight="1" x14ac:dyDescent="0.25"/>
    <row r="185" ht="67.5" customHeight="1" x14ac:dyDescent="0.25"/>
    <row r="186" ht="177" customHeight="1" x14ac:dyDescent="0.25"/>
  </sheetData>
  <mergeCells count="73">
    <mergeCell ref="D11:D12"/>
    <mergeCell ref="G69:G70"/>
    <mergeCell ref="G115:G117"/>
    <mergeCell ref="D150:D151"/>
    <mergeCell ref="G156:G158"/>
    <mergeCell ref="D103:D104"/>
    <mergeCell ref="E103:E104"/>
    <mergeCell ref="G103:G104"/>
    <mergeCell ref="G22:G23"/>
    <mergeCell ref="D119:D120"/>
    <mergeCell ref="E119:E120"/>
    <mergeCell ref="G119:G121"/>
    <mergeCell ref="E150:E151"/>
    <mergeCell ref="G150:G151"/>
    <mergeCell ref="G110:G111"/>
    <mergeCell ref="G112:G113"/>
    <mergeCell ref="A1:G1"/>
    <mergeCell ref="A2:G2"/>
    <mergeCell ref="A3:G3"/>
    <mergeCell ref="F4:G4"/>
    <mergeCell ref="F5:G5"/>
    <mergeCell ref="A6:G6"/>
    <mergeCell ref="D61:D62"/>
    <mergeCell ref="E61:E62"/>
    <mergeCell ref="G61:G62"/>
    <mergeCell ref="G24:G25"/>
    <mergeCell ref="D17:D18"/>
    <mergeCell ref="E17:E18"/>
    <mergeCell ref="D24:D25"/>
    <mergeCell ref="E24:E25"/>
    <mergeCell ref="G9:G10"/>
    <mergeCell ref="G11:G12"/>
    <mergeCell ref="G30:G31"/>
    <mergeCell ref="G17:G18"/>
    <mergeCell ref="D43:D44"/>
    <mergeCell ref="G43:G44"/>
    <mergeCell ref="D9:D10"/>
    <mergeCell ref="D13:D14"/>
    <mergeCell ref="E13:E14"/>
    <mergeCell ref="G147:G148"/>
    <mergeCell ref="D19:D20"/>
    <mergeCell ref="E19:E20"/>
    <mergeCell ref="G19:G20"/>
    <mergeCell ref="G122:G123"/>
    <mergeCell ref="G124:G125"/>
    <mergeCell ref="E63:E64"/>
    <mergeCell ref="E43:E44"/>
    <mergeCell ref="G13:G14"/>
    <mergeCell ref="D30:D31"/>
    <mergeCell ref="E30:E31"/>
    <mergeCell ref="D22:D23"/>
    <mergeCell ref="E22:E23"/>
    <mergeCell ref="D63:D64"/>
    <mergeCell ref="G28:G29"/>
    <mergeCell ref="D65:D67"/>
    <mergeCell ref="E65:E67"/>
    <mergeCell ref="G65:G67"/>
    <mergeCell ref="D32:D33"/>
    <mergeCell ref="E32:E33"/>
    <mergeCell ref="G32:G33"/>
    <mergeCell ref="G63:G64"/>
    <mergeCell ref="G40:G41"/>
    <mergeCell ref="G169:G170"/>
    <mergeCell ref="G133:G135"/>
    <mergeCell ref="D34:D35"/>
    <mergeCell ref="E34:E35"/>
    <mergeCell ref="G34:G35"/>
    <mergeCell ref="G36:G38"/>
    <mergeCell ref="G127:G128"/>
    <mergeCell ref="G162:G163"/>
    <mergeCell ref="G164:G165"/>
    <mergeCell ref="G129:G130"/>
    <mergeCell ref="G167:G168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2024-01-16T05:20:54Z</cp:lastPrinted>
  <dcterms:created xsi:type="dcterms:W3CDTF">2015-12-14T07:24:37Z</dcterms:created>
  <dcterms:modified xsi:type="dcterms:W3CDTF">2024-01-16T05:27:47Z</dcterms:modified>
</cp:coreProperties>
</file>