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770" windowWidth="19320" windowHeight="88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H15" i="1" l="1"/>
  <c r="F122" i="1"/>
  <c r="F105" i="1"/>
  <c r="F94" i="1"/>
  <c r="F89" i="1"/>
  <c r="F84" i="1"/>
  <c r="F81" i="1"/>
  <c r="F77" i="1"/>
  <c r="F74" i="1"/>
  <c r="F70" i="1"/>
  <c r="F57" i="1"/>
  <c r="F50" i="1"/>
  <c r="F33" i="1"/>
  <c r="F29" i="1"/>
  <c r="F8" i="1"/>
  <c r="F92" i="1"/>
  <c r="F27" i="1" l="1"/>
  <c r="F103" i="1" l="1"/>
</calcChain>
</file>

<file path=xl/sharedStrings.xml><?xml version="1.0" encoding="utf-8"?>
<sst xmlns="http://schemas.openxmlformats.org/spreadsheetml/2006/main" count="344" uniqueCount="132">
  <si>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</si>
  <si>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</si>
  <si>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</si>
  <si>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</si>
  <si>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</si>
  <si>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</si>
  <si>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</si>
  <si>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</si>
  <si>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</si>
  <si>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</si>
  <si>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</si>
  <si>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</si>
  <si>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</si>
  <si>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</si>
  <si>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</si>
  <si>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</si>
  <si>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Уточнение бюджетных ассигнований на основании заявки Управления образования Администрации города Переславля-Залесского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</si>
  <si>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</si>
  <si>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 xml:space="preserve">Уточнение бюджетных ассигнований в связи с перераспределением по расходным статьям </t>
  </si>
  <si>
    <t>0701</t>
  </si>
  <si>
    <t>0106</t>
  </si>
  <si>
    <t>0501</t>
  </si>
  <si>
    <t>1004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</si>
  <si>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</si>
  <si>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</si>
  <si>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</si>
  <si>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0801</t>
  </si>
  <si>
    <t>0702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</si>
  <si>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</si>
  <si>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</si>
  <si>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ВЦП "Развитие культуры и искусства городского округа город Переславль-Залесский Ярославской области"</t>
  </si>
  <si>
    <t>Уточнение бюджетных ассигнований на основании заявки  Управления культуры,туризма,молодежи и спрта Администрации города Переславля-Залесского</t>
  </si>
  <si>
    <t>Мероприятия по благоустройству</t>
  </si>
  <si>
    <t>ГЦП "Благоустройство территории городского округа город Переславль-Залесский Ярославской области"</t>
  </si>
  <si>
    <t>12.2.01.86100</t>
  </si>
  <si>
    <t>ГЦП "Охрана окружающей среды в городском округе город. Переславль-Залесский Ярославской области"</t>
  </si>
  <si>
    <t>Уточнение бюджетных ассигнований на основании заявки  Администрации города Переславля-Залесского</t>
  </si>
  <si>
    <t>0703</t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</si>
  <si>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</si>
  <si>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</si>
  <si>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12.2.01.86120</t>
  </si>
  <si>
    <t>Центральный аппарат</t>
  </si>
  <si>
    <t>1102</t>
  </si>
  <si>
    <t>Мероприятия в сфере физической культуры и спорта</t>
  </si>
  <si>
    <t>ГЦП " Развитие физической культуры и спорта на территории городского округа город Переславль-Залесский Ярославской области"</t>
  </si>
  <si>
    <t>1003</t>
  </si>
  <si>
    <t>Мероприятия в сфере образования</t>
  </si>
  <si>
    <t>0804</t>
  </si>
  <si>
    <t>Уточнение бюджетных ассигнований на основании уведомления министерства финансов от 23.11.2023 №9</t>
  </si>
  <si>
    <t>10.1.G6.50130</t>
  </si>
  <si>
    <t>0502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</si>
  <si>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</si>
  <si>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</si>
  <si>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</si>
  <si>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городского округа город Переславль-Залесский Ярославской области"</t>
  </si>
  <si>
    <t>10.2.01.86700</t>
  </si>
  <si>
    <t>ГЦП "Борьба с преступностью на территории городского округа город Переславль-Залесский Ярославской области"</t>
  </si>
  <si>
    <t>03.1.03.S1230</t>
  </si>
  <si>
    <t>Реализация мероприятий, направленных на поддержку граждан, проживающих на территории ЯО, в сфере ипотечного жилищного кредитования</t>
  </si>
  <si>
    <t>ГЦП "Жилище" Подпрограмма "Переселение граждан из жилищного фонда, признанного непригодным для проживания, и (или) с высоким уровнем износа"</t>
  </si>
  <si>
    <t>13.1.F2.55550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</si>
  <si>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</si>
  <si>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</si>
  <si>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09.1.01.84600</t>
  </si>
  <si>
    <t>Мероприятия по энергоэффективности</t>
  </si>
  <si>
    <t>ГЦП" Энергосбережение на территории городского округа город Переславль-Залесский Ярославской области"</t>
  </si>
  <si>
    <t>Реализация мероприятий инициативного бюджетирования на территории Ярославской области ( поддержка местных инициатив)</t>
  </si>
  <si>
    <t>60.0.00.80160</t>
  </si>
  <si>
    <t>Мероприятия в области жилищного хозяйства</t>
  </si>
  <si>
    <t>Уточнение бюджетных ассигнований на основании заявки  Управления муниципальной собственности Администрации города Переславля-Залесского</t>
  </si>
  <si>
    <t>01.1.04.85350</t>
  </si>
  <si>
    <t>01.1.04.85600</t>
  </si>
  <si>
    <t>04.1.04.84300</t>
  </si>
  <si>
    <t>Мероприятия по борьбе с преступностью</t>
  </si>
  <si>
    <t>05.3.03.84200</t>
  </si>
  <si>
    <t>01.1.01.85630</t>
  </si>
  <si>
    <t>Компенсация родителям на расходы ГСМ при организации подвоза детей до образовательного учреждения</t>
  </si>
  <si>
    <t>05.3.02.83400</t>
  </si>
  <si>
    <t>Субсидия на выполнение муниципального задания в сфере физической культуры и спорта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</si>
  <si>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</si>
  <si>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</si>
  <si>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07.1.05.85100</t>
  </si>
  <si>
    <t>Мероприятия по сохранности автомобильных дорог</t>
  </si>
  <si>
    <t>0409</t>
  </si>
  <si>
    <t>Муниципальная программа "Развитие дорожного хозяйства в городском округе город Переславль-Залесский Ярославской области"</t>
  </si>
  <si>
    <t>05.2.04.85700</t>
  </si>
  <si>
    <t>Мероприятия в сфере культуры</t>
  </si>
  <si>
    <t>06.1.03.S5250</t>
  </si>
  <si>
    <t>Реализация мероприятий по строительству и реконструкции объектов теплоснабжения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</si>
  <si>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</si>
  <si>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06.1.02.84900</t>
  </si>
  <si>
    <t>Мероприятия по модернизации и реформированию жилищно-коммунального хозяйства</t>
  </si>
  <si>
    <t>05.3.02.84200</t>
  </si>
  <si>
    <t>0104</t>
  </si>
  <si>
    <t>0505</t>
  </si>
  <si>
    <t>60.0.00.80070</t>
  </si>
  <si>
    <t xml:space="preserve">Обслуживание деятельности подведомственных учреждений </t>
  </si>
  <si>
    <t>01.1.01.82100</t>
  </si>
  <si>
    <t>Детские дошкольные учреждения. Обеспечение деятельности подведомственных учреждений</t>
  </si>
  <si>
    <t>09.1.02.84600</t>
  </si>
  <si>
    <t>05.2.05.85700</t>
  </si>
  <si>
    <t>10.1.04.85800</t>
  </si>
  <si>
    <t>0605</t>
  </si>
  <si>
    <t>Мероприятия по охране окружающей среды</t>
  </si>
  <si>
    <t>Уточнение бюджетных ассигнований на основании уведомления министерства финансов от 07.12.2023 №908/201</t>
  </si>
  <si>
    <t>01.1.01.82210</t>
  </si>
  <si>
    <t>Обеспечение питанием отдельных категорий обучающихся в общеобразовательных учреждениях</t>
  </si>
  <si>
    <t>01.1.03.70550</t>
  </si>
  <si>
    <t>Субвенция на обеспечение деятельности органов опеки и попечительства</t>
  </si>
  <si>
    <t>0709</t>
  </si>
  <si>
    <t>60.0.00.55490</t>
  </si>
  <si>
    <t>Дотации бюджетам субъектов Российской Федерации за достижение показателей деятельности органов исполнительной власти</t>
  </si>
  <si>
    <t>05.2.04.83000</t>
  </si>
  <si>
    <t>Субсидия на выполнение муниципального задания культурно-досуговыми центрами</t>
  </si>
  <si>
    <t>1006</t>
  </si>
  <si>
    <t>60.0.00.80150</t>
  </si>
  <si>
    <t>Мероприятия по землеустройству и землепользованию</t>
  </si>
  <si>
    <t>0412</t>
  </si>
  <si>
    <t>60.0.00.80120</t>
  </si>
  <si>
    <t>Выполнение других обязательств государства</t>
  </si>
  <si>
    <t>Уточнение бюджетных ассигнований на основании заявки  Управления муниципальной собственностиАдминистрации города Переславля-Залесского</t>
  </si>
  <si>
    <t>12.2.01.86160</t>
  </si>
  <si>
    <t>Содержание немуниципальных служащих</t>
  </si>
  <si>
    <t>804</t>
  </si>
  <si>
    <t>11.2.01.85200</t>
  </si>
  <si>
    <t>Мероприятия по обеспечению деятельности администрации</t>
  </si>
  <si>
    <t>ВЦП " Обеспечение деятельности Администрации городского округа город Переславль-Залесский Ярославской области и совершенствование Единой дежурно-диспетчерской службы  городского округа город Переславль-Залесский Ярославской области"</t>
  </si>
  <si>
    <t>Уточнение бюджетных ассигнований в связи с перераспределением по распоряжению Администрации от 07.12.2023 № РАС 03-339/23</t>
  </si>
  <si>
    <t>06.1.01.84900</t>
  </si>
  <si>
    <t>Уточнение бюджетных ассигнований на основании заявки   Администрации города Переславля-Залесского</t>
  </si>
  <si>
    <t>от 18 декабря 2023 г.№ 35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</si>
  <si>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18 декабря 2023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</si>
</sst>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"/>
  <sheetViews>
    <sheetView tabSelected="1" topLeftCell="A58" zoomScaleNormal="100" workbookViewId="0">
      <selection activeCell="B76" sqref="B76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5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38" t="s">
        <v>8</v>
      </c>
      <c r="B1" s="38"/>
      <c r="C1" s="38"/>
      <c r="D1" s="38"/>
      <c r="E1" s="38"/>
      <c r="F1" s="38"/>
      <c r="G1" s="38"/>
    </row>
    <row r="2" spans="1:8" x14ac:dyDescent="0.25">
      <c r="A2" s="38" t="s">
        <v>7</v>
      </c>
      <c r="B2" s="38"/>
      <c r="C2" s="38"/>
      <c r="D2" s="38"/>
      <c r="E2" s="38"/>
      <c r="F2" s="38"/>
      <c r="G2" s="38"/>
    </row>
    <row r="3" spans="1:8" x14ac:dyDescent="0.25">
      <c r="A3" s="38" t="s">
        <v>6</v>
      </c>
      <c r="B3" s="38"/>
      <c r="C3" s="38"/>
      <c r="D3" s="38"/>
      <c r="E3" s="38"/>
      <c r="F3" s="38"/>
      <c r="G3" s="38"/>
    </row>
    <row r="4" spans="1:8" x14ac:dyDescent="0.25">
      <c r="A4" s="18"/>
      <c r="B4" s="18"/>
      <c r="C4" s="18"/>
      <c r="D4" s="19"/>
      <c r="E4" s="21"/>
      <c r="F4" s="38" t="s">
        <v>130</v>
      </c>
      <c r="G4" s="38"/>
    </row>
    <row r="5" spans="1:8" x14ac:dyDescent="0.25">
      <c r="A5" s="20"/>
      <c r="B5" s="20"/>
      <c r="C5" s="20"/>
      <c r="D5" s="19"/>
      <c r="E5" s="21"/>
      <c r="F5" s="38"/>
      <c r="G5" s="38"/>
    </row>
    <row r="6" spans="1:8" ht="60.75" customHeight="1" x14ac:dyDescent="0.25">
      <c r="A6" s="39" t="s">
        <v>131</v>
      </c>
      <c r="B6" s="39"/>
      <c r="C6" s="39"/>
      <c r="D6" s="39"/>
      <c r="E6" s="39"/>
      <c r="F6" s="39"/>
      <c r="G6" s="39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14" t="s">
        <v>0</v>
      </c>
      <c r="E7" s="8" t="s">
        <v>4</v>
      </c>
      <c r="F7" s="9" t="s">
        <v>10</v>
      </c>
      <c r="G7" s="10" t="s">
        <v>1</v>
      </c>
    </row>
    <row r="8" spans="1:8" ht="75" customHeight="1" x14ac:dyDescent="0.25">
      <c r="A8" s="7"/>
      <c r="B8" s="7"/>
      <c r="C8" s="7"/>
      <c r="D8" s="14"/>
      <c r="E8" s="13" t="s">
        <v>12</v>
      </c>
      <c r="F8" s="16">
        <f>SUM(F9:F26)</f>
        <v>753585.96</v>
      </c>
      <c r="G8" s="10"/>
    </row>
    <row r="9" spans="1:8" ht="96" customHeight="1" x14ac:dyDescent="0.25">
      <c r="A9" s="7">
        <v>203</v>
      </c>
      <c r="B9" s="12" t="s">
        <v>27</v>
      </c>
      <c r="C9" s="7">
        <v>600</v>
      </c>
      <c r="D9" s="14" t="s">
        <v>70</v>
      </c>
      <c r="E9" s="28" t="s">
        <v>66</v>
      </c>
      <c r="F9" s="27">
        <v>-12282.35</v>
      </c>
      <c r="G9" s="36" t="s">
        <v>16</v>
      </c>
    </row>
    <row r="10" spans="1:8" ht="96" customHeight="1" x14ac:dyDescent="0.25">
      <c r="A10" s="7">
        <v>203</v>
      </c>
      <c r="B10" s="12" t="s">
        <v>19</v>
      </c>
      <c r="C10" s="7">
        <v>600</v>
      </c>
      <c r="D10" s="14" t="s">
        <v>71</v>
      </c>
      <c r="E10" s="28" t="s">
        <v>46</v>
      </c>
      <c r="F10" s="27">
        <v>12282.35</v>
      </c>
      <c r="G10" s="36"/>
    </row>
    <row r="11" spans="1:8" ht="96" customHeight="1" x14ac:dyDescent="0.25">
      <c r="A11" s="7">
        <v>203</v>
      </c>
      <c r="B11" s="12" t="s">
        <v>22</v>
      </c>
      <c r="C11" s="7">
        <v>300</v>
      </c>
      <c r="D11" s="14" t="s">
        <v>75</v>
      </c>
      <c r="E11" s="28" t="s">
        <v>76</v>
      </c>
      <c r="F11" s="27">
        <v>-3876.7</v>
      </c>
      <c r="G11" s="36" t="s">
        <v>16</v>
      </c>
    </row>
    <row r="12" spans="1:8" ht="96" customHeight="1" x14ac:dyDescent="0.25">
      <c r="A12" s="7">
        <v>203</v>
      </c>
      <c r="B12" s="12" t="s">
        <v>27</v>
      </c>
      <c r="C12" s="7">
        <v>600</v>
      </c>
      <c r="D12" s="14" t="s">
        <v>71</v>
      </c>
      <c r="E12" s="28" t="s">
        <v>46</v>
      </c>
      <c r="F12" s="27">
        <v>3876.7</v>
      </c>
      <c r="G12" s="36"/>
    </row>
    <row r="13" spans="1:8" ht="96" customHeight="1" x14ac:dyDescent="0.25">
      <c r="A13" s="7">
        <v>203</v>
      </c>
      <c r="B13" s="12" t="s">
        <v>19</v>
      </c>
      <c r="C13" s="7">
        <v>600</v>
      </c>
      <c r="D13" s="14" t="s">
        <v>97</v>
      </c>
      <c r="E13" s="28" t="s">
        <v>98</v>
      </c>
      <c r="F13" s="27">
        <v>630234.86</v>
      </c>
      <c r="G13" s="36" t="s">
        <v>16</v>
      </c>
    </row>
    <row r="14" spans="1:8" ht="96" customHeight="1" x14ac:dyDescent="0.25">
      <c r="A14" s="7">
        <v>203</v>
      </c>
      <c r="B14" s="12" t="s">
        <v>27</v>
      </c>
      <c r="C14" s="7">
        <v>600</v>
      </c>
      <c r="D14" s="14" t="s">
        <v>28</v>
      </c>
      <c r="E14" s="28" t="s">
        <v>29</v>
      </c>
      <c r="F14" s="27">
        <v>-459648.9</v>
      </c>
      <c r="G14" s="36"/>
    </row>
    <row r="15" spans="1:8" ht="96" customHeight="1" x14ac:dyDescent="0.25">
      <c r="A15" s="7">
        <v>203</v>
      </c>
      <c r="B15" s="12" t="s">
        <v>37</v>
      </c>
      <c r="C15" s="7">
        <v>600</v>
      </c>
      <c r="D15" s="14" t="s">
        <v>38</v>
      </c>
      <c r="E15" s="28" t="s">
        <v>39</v>
      </c>
      <c r="F15" s="27">
        <v>583000</v>
      </c>
      <c r="G15" s="36"/>
      <c r="H15" s="5">
        <f>SUM(F13:F15)</f>
        <v>753585.96</v>
      </c>
    </row>
    <row r="16" spans="1:8" ht="96" customHeight="1" x14ac:dyDescent="0.25">
      <c r="A16" s="7">
        <v>203</v>
      </c>
      <c r="B16" s="12" t="s">
        <v>19</v>
      </c>
      <c r="C16" s="7">
        <v>600</v>
      </c>
      <c r="D16" s="37" t="s">
        <v>79</v>
      </c>
      <c r="E16" s="35" t="s">
        <v>80</v>
      </c>
      <c r="F16" s="27">
        <v>113700</v>
      </c>
      <c r="G16" s="36" t="s">
        <v>48</v>
      </c>
    </row>
    <row r="17" spans="1:8" ht="96" customHeight="1" x14ac:dyDescent="0.25">
      <c r="A17" s="7">
        <v>203</v>
      </c>
      <c r="B17" s="12" t="s">
        <v>37</v>
      </c>
      <c r="C17" s="7">
        <v>600</v>
      </c>
      <c r="D17" s="37"/>
      <c r="E17" s="35"/>
      <c r="F17" s="27">
        <v>6300</v>
      </c>
      <c r="G17" s="36"/>
      <c r="H17" s="5"/>
    </row>
    <row r="18" spans="1:8" ht="96" customHeight="1" x14ac:dyDescent="0.25">
      <c r="A18" s="7">
        <v>203</v>
      </c>
      <c r="B18" s="12" t="s">
        <v>22</v>
      </c>
      <c r="C18" s="7">
        <v>200</v>
      </c>
      <c r="D18" s="37" t="s">
        <v>79</v>
      </c>
      <c r="E18" s="35" t="s">
        <v>80</v>
      </c>
      <c r="F18" s="27">
        <v>4966</v>
      </c>
      <c r="G18" s="36" t="s">
        <v>48</v>
      </c>
      <c r="H18" s="5"/>
    </row>
    <row r="19" spans="1:8" ht="96" customHeight="1" x14ac:dyDescent="0.25">
      <c r="A19" s="7">
        <v>203</v>
      </c>
      <c r="B19" s="12" t="s">
        <v>22</v>
      </c>
      <c r="C19" s="7">
        <v>300</v>
      </c>
      <c r="D19" s="37"/>
      <c r="E19" s="35"/>
      <c r="F19" s="27">
        <v>-124966</v>
      </c>
      <c r="G19" s="36"/>
      <c r="H19" s="5"/>
    </row>
    <row r="20" spans="1:8" ht="96" customHeight="1" x14ac:dyDescent="0.25">
      <c r="A20" s="7">
        <v>203</v>
      </c>
      <c r="B20" s="12" t="s">
        <v>19</v>
      </c>
      <c r="C20" s="7">
        <v>600</v>
      </c>
      <c r="D20" s="14" t="s">
        <v>97</v>
      </c>
      <c r="E20" s="28" t="s">
        <v>98</v>
      </c>
      <c r="F20" s="27">
        <v>80637.5</v>
      </c>
      <c r="G20" s="36" t="s">
        <v>16</v>
      </c>
      <c r="H20" s="5"/>
    </row>
    <row r="21" spans="1:8" ht="96" customHeight="1" x14ac:dyDescent="0.25">
      <c r="A21" s="7">
        <v>203</v>
      </c>
      <c r="B21" s="12" t="s">
        <v>27</v>
      </c>
      <c r="C21" s="7">
        <v>600</v>
      </c>
      <c r="D21" s="14" t="s">
        <v>105</v>
      </c>
      <c r="E21" s="28" t="s">
        <v>106</v>
      </c>
      <c r="F21" s="27">
        <v>-78244</v>
      </c>
      <c r="G21" s="36"/>
    </row>
    <row r="22" spans="1:8" ht="96" customHeight="1" x14ac:dyDescent="0.25">
      <c r="A22" s="7">
        <v>203</v>
      </c>
      <c r="B22" s="12" t="s">
        <v>27</v>
      </c>
      <c r="C22" s="7">
        <v>600</v>
      </c>
      <c r="D22" s="14" t="s">
        <v>28</v>
      </c>
      <c r="E22" s="28" t="s">
        <v>29</v>
      </c>
      <c r="F22" s="27">
        <v>-2393.5</v>
      </c>
      <c r="G22" s="36"/>
      <c r="H22" s="5"/>
    </row>
    <row r="23" spans="1:8" ht="96" customHeight="1" x14ac:dyDescent="0.25">
      <c r="A23" s="7">
        <v>203</v>
      </c>
      <c r="B23" s="12" t="s">
        <v>109</v>
      </c>
      <c r="C23" s="7">
        <v>200</v>
      </c>
      <c r="D23" s="37" t="s">
        <v>107</v>
      </c>
      <c r="E23" s="35" t="s">
        <v>108</v>
      </c>
      <c r="F23" s="27">
        <v>15682</v>
      </c>
      <c r="G23" s="36" t="s">
        <v>16</v>
      </c>
    </row>
    <row r="24" spans="1:8" ht="96" customHeight="1" x14ac:dyDescent="0.25">
      <c r="A24" s="7">
        <v>203</v>
      </c>
      <c r="B24" s="12" t="s">
        <v>109</v>
      </c>
      <c r="C24" s="7">
        <v>100</v>
      </c>
      <c r="D24" s="37"/>
      <c r="E24" s="35"/>
      <c r="F24" s="27">
        <v>-15682</v>
      </c>
      <c r="G24" s="36"/>
    </row>
    <row r="25" spans="1:8" ht="96" customHeight="1" x14ac:dyDescent="0.25">
      <c r="A25" s="7">
        <v>203</v>
      </c>
      <c r="B25" s="12" t="s">
        <v>109</v>
      </c>
      <c r="C25" s="7">
        <v>800</v>
      </c>
      <c r="D25" s="37" t="s">
        <v>107</v>
      </c>
      <c r="E25" s="35" t="s">
        <v>108</v>
      </c>
      <c r="F25" s="27">
        <v>500</v>
      </c>
      <c r="G25" s="36" t="s">
        <v>16</v>
      </c>
    </row>
    <row r="26" spans="1:8" ht="96" customHeight="1" x14ac:dyDescent="0.25">
      <c r="A26" s="7">
        <v>203</v>
      </c>
      <c r="B26" s="12" t="s">
        <v>109</v>
      </c>
      <c r="C26" s="7">
        <v>100</v>
      </c>
      <c r="D26" s="37"/>
      <c r="E26" s="35"/>
      <c r="F26" s="27">
        <v>-500</v>
      </c>
      <c r="G26" s="36"/>
    </row>
    <row r="27" spans="1:8" ht="108" customHeight="1" x14ac:dyDescent="0.25">
      <c r="A27" s="7"/>
      <c r="B27" s="12"/>
      <c r="C27" s="7"/>
      <c r="D27" s="14"/>
      <c r="E27" s="13" t="s">
        <v>59</v>
      </c>
      <c r="F27" s="30">
        <f>SUM(F28:F28)</f>
        <v>-262316.36</v>
      </c>
      <c r="G27" s="29"/>
    </row>
    <row r="28" spans="1:8" ht="108" customHeight="1" x14ac:dyDescent="0.25">
      <c r="A28" s="7">
        <v>208</v>
      </c>
      <c r="B28" s="12" t="s">
        <v>45</v>
      </c>
      <c r="C28" s="7">
        <v>300</v>
      </c>
      <c r="D28" s="14" t="s">
        <v>57</v>
      </c>
      <c r="E28" s="28" t="s">
        <v>58</v>
      </c>
      <c r="F28" s="27">
        <v>-262316.36</v>
      </c>
      <c r="G28" s="29" t="s">
        <v>36</v>
      </c>
    </row>
    <row r="29" spans="1:8" ht="108" customHeight="1" x14ac:dyDescent="0.25">
      <c r="A29" s="7"/>
      <c r="B29" s="12"/>
      <c r="C29" s="7"/>
      <c r="D29" s="14"/>
      <c r="E29" s="13" t="s">
        <v>56</v>
      </c>
      <c r="F29" s="30">
        <f>SUM(F30:F32)</f>
        <v>-240101.67</v>
      </c>
      <c r="G29" s="29"/>
    </row>
    <row r="30" spans="1:8" ht="108" customHeight="1" x14ac:dyDescent="0.25">
      <c r="A30" s="7">
        <v>242</v>
      </c>
      <c r="B30" s="12" t="s">
        <v>42</v>
      </c>
      <c r="C30" s="7">
        <v>600</v>
      </c>
      <c r="D30" s="14" t="s">
        <v>72</v>
      </c>
      <c r="E30" s="28" t="s">
        <v>73</v>
      </c>
      <c r="F30" s="27">
        <v>38000</v>
      </c>
      <c r="G30" s="29" t="s">
        <v>31</v>
      </c>
    </row>
    <row r="31" spans="1:8" ht="108" customHeight="1" x14ac:dyDescent="0.25">
      <c r="A31" s="7">
        <v>242</v>
      </c>
      <c r="B31" s="12" t="s">
        <v>26</v>
      </c>
      <c r="C31" s="7">
        <v>600</v>
      </c>
      <c r="D31" s="14" t="s">
        <v>72</v>
      </c>
      <c r="E31" s="28" t="s">
        <v>73</v>
      </c>
      <c r="F31" s="27">
        <v>89003.53</v>
      </c>
      <c r="G31" s="29" t="s">
        <v>31</v>
      </c>
    </row>
    <row r="32" spans="1:8" ht="108" customHeight="1" x14ac:dyDescent="0.25">
      <c r="A32" s="7">
        <v>203</v>
      </c>
      <c r="B32" s="12" t="s">
        <v>37</v>
      </c>
      <c r="C32" s="7">
        <v>600</v>
      </c>
      <c r="D32" s="14" t="s">
        <v>72</v>
      </c>
      <c r="E32" s="28" t="s">
        <v>73</v>
      </c>
      <c r="F32" s="27">
        <v>-367105.2</v>
      </c>
      <c r="G32" s="29" t="s">
        <v>16</v>
      </c>
    </row>
    <row r="33" spans="1:7" ht="90.75" customHeight="1" x14ac:dyDescent="0.25">
      <c r="A33" s="7"/>
      <c r="B33" s="12"/>
      <c r="C33" s="7"/>
      <c r="D33" s="14"/>
      <c r="E33" s="13" t="s">
        <v>25</v>
      </c>
      <c r="F33" s="16">
        <f>SUM(F34:F49)</f>
        <v>0</v>
      </c>
      <c r="G33" s="29"/>
    </row>
    <row r="34" spans="1:7" ht="90.75" customHeight="1" x14ac:dyDescent="0.25">
      <c r="A34" s="7">
        <v>208</v>
      </c>
      <c r="B34" s="12" t="s">
        <v>13</v>
      </c>
      <c r="C34" s="7">
        <v>200</v>
      </c>
      <c r="D34" s="37" t="s">
        <v>23</v>
      </c>
      <c r="E34" s="35" t="s">
        <v>24</v>
      </c>
      <c r="F34" s="27">
        <v>10685054.43</v>
      </c>
      <c r="G34" s="36" t="s">
        <v>18</v>
      </c>
    </row>
    <row r="35" spans="1:7" ht="90.75" customHeight="1" x14ac:dyDescent="0.25">
      <c r="A35" s="7">
        <v>208</v>
      </c>
      <c r="B35" s="12" t="s">
        <v>11</v>
      </c>
      <c r="C35" s="7">
        <v>200</v>
      </c>
      <c r="D35" s="37"/>
      <c r="E35" s="35"/>
      <c r="F35" s="27">
        <v>-10685054.43</v>
      </c>
      <c r="G35" s="36"/>
    </row>
    <row r="36" spans="1:7" ht="90.75" customHeight="1" x14ac:dyDescent="0.25">
      <c r="A36" s="7">
        <v>208</v>
      </c>
      <c r="B36" s="12" t="s">
        <v>13</v>
      </c>
      <c r="C36" s="7">
        <v>400</v>
      </c>
      <c r="D36" s="37" t="s">
        <v>23</v>
      </c>
      <c r="E36" s="35" t="s">
        <v>24</v>
      </c>
      <c r="F36" s="27">
        <v>530890</v>
      </c>
      <c r="G36" s="36" t="s">
        <v>18</v>
      </c>
    </row>
    <row r="37" spans="1:7" ht="90.75" customHeight="1" x14ac:dyDescent="0.25">
      <c r="A37" s="7">
        <v>208</v>
      </c>
      <c r="B37" s="12" t="s">
        <v>13</v>
      </c>
      <c r="C37" s="7">
        <v>200</v>
      </c>
      <c r="D37" s="37"/>
      <c r="E37" s="35"/>
      <c r="F37" s="27">
        <v>-530890</v>
      </c>
      <c r="G37" s="36"/>
    </row>
    <row r="38" spans="1:7" ht="90.75" customHeight="1" x14ac:dyDescent="0.25">
      <c r="A38" s="7">
        <v>208</v>
      </c>
      <c r="B38" s="12" t="s">
        <v>13</v>
      </c>
      <c r="C38" s="7">
        <v>200</v>
      </c>
      <c r="D38" s="37" t="s">
        <v>23</v>
      </c>
      <c r="E38" s="35" t="s">
        <v>24</v>
      </c>
      <c r="F38" s="27">
        <v>529890</v>
      </c>
      <c r="G38" s="36" t="s">
        <v>18</v>
      </c>
    </row>
    <row r="39" spans="1:7" ht="90.75" customHeight="1" x14ac:dyDescent="0.25">
      <c r="A39" s="7">
        <v>208</v>
      </c>
      <c r="B39" s="12" t="s">
        <v>13</v>
      </c>
      <c r="C39" s="7">
        <v>400</v>
      </c>
      <c r="D39" s="37"/>
      <c r="E39" s="35"/>
      <c r="F39" s="27">
        <v>-529890</v>
      </c>
      <c r="G39" s="36"/>
    </row>
    <row r="40" spans="1:7" ht="90.75" customHeight="1" x14ac:dyDescent="0.25">
      <c r="A40" s="7">
        <v>208</v>
      </c>
      <c r="B40" s="12" t="s">
        <v>13</v>
      </c>
      <c r="C40" s="7">
        <v>200</v>
      </c>
      <c r="D40" s="37" t="s">
        <v>23</v>
      </c>
      <c r="E40" s="35" t="s">
        <v>24</v>
      </c>
      <c r="F40" s="27">
        <v>605760</v>
      </c>
      <c r="G40" s="36" t="s">
        <v>18</v>
      </c>
    </row>
    <row r="41" spans="1:7" ht="90.75" customHeight="1" x14ac:dyDescent="0.25">
      <c r="A41" s="7">
        <v>208</v>
      </c>
      <c r="B41" s="12" t="s">
        <v>11</v>
      </c>
      <c r="C41" s="7">
        <v>200</v>
      </c>
      <c r="D41" s="37"/>
      <c r="E41" s="35"/>
      <c r="F41" s="27">
        <v>-605760</v>
      </c>
      <c r="G41" s="36"/>
    </row>
    <row r="42" spans="1:7" ht="90.75" customHeight="1" x14ac:dyDescent="0.25">
      <c r="A42" s="7">
        <v>208</v>
      </c>
      <c r="B42" s="12" t="s">
        <v>11</v>
      </c>
      <c r="C42" s="7">
        <v>200</v>
      </c>
      <c r="D42" s="37" t="s">
        <v>23</v>
      </c>
      <c r="E42" s="35" t="s">
        <v>24</v>
      </c>
      <c r="F42" s="27">
        <v>495447</v>
      </c>
      <c r="G42" s="36" t="s">
        <v>18</v>
      </c>
    </row>
    <row r="43" spans="1:7" ht="90.75" customHeight="1" x14ac:dyDescent="0.25">
      <c r="A43" s="7">
        <v>208</v>
      </c>
      <c r="B43" s="12" t="s">
        <v>13</v>
      </c>
      <c r="C43" s="7">
        <v>200</v>
      </c>
      <c r="D43" s="37"/>
      <c r="E43" s="35"/>
      <c r="F43" s="27">
        <v>-495447</v>
      </c>
      <c r="G43" s="36"/>
    </row>
    <row r="44" spans="1:7" ht="90.75" customHeight="1" x14ac:dyDescent="0.25">
      <c r="A44" s="7">
        <v>208</v>
      </c>
      <c r="B44" s="12" t="s">
        <v>13</v>
      </c>
      <c r="C44" s="7">
        <v>200</v>
      </c>
      <c r="D44" s="37" t="s">
        <v>23</v>
      </c>
      <c r="E44" s="35" t="s">
        <v>24</v>
      </c>
      <c r="F44" s="27">
        <v>1000</v>
      </c>
      <c r="G44" s="36" t="s">
        <v>15</v>
      </c>
    </row>
    <row r="45" spans="1:7" ht="90.75" customHeight="1" x14ac:dyDescent="0.25">
      <c r="A45" s="7">
        <v>208</v>
      </c>
      <c r="B45" s="12" t="s">
        <v>13</v>
      </c>
      <c r="C45" s="7">
        <v>400</v>
      </c>
      <c r="D45" s="37"/>
      <c r="E45" s="35"/>
      <c r="F45" s="27">
        <v>-1000</v>
      </c>
      <c r="G45" s="36"/>
    </row>
    <row r="46" spans="1:7" ht="90.75" customHeight="1" x14ac:dyDescent="0.25">
      <c r="A46" s="7">
        <v>208</v>
      </c>
      <c r="B46" s="12" t="s">
        <v>13</v>
      </c>
      <c r="C46" s="7">
        <v>200</v>
      </c>
      <c r="D46" s="37" t="s">
        <v>23</v>
      </c>
      <c r="E46" s="35" t="s">
        <v>24</v>
      </c>
      <c r="F46" s="27">
        <v>203000</v>
      </c>
      <c r="G46" s="36" t="s">
        <v>18</v>
      </c>
    </row>
    <row r="47" spans="1:7" ht="90.75" customHeight="1" x14ac:dyDescent="0.25">
      <c r="A47" s="7">
        <v>242</v>
      </c>
      <c r="B47" s="12" t="s">
        <v>26</v>
      </c>
      <c r="C47" s="7">
        <v>600</v>
      </c>
      <c r="D47" s="37"/>
      <c r="E47" s="35"/>
      <c r="F47" s="27">
        <v>-203000</v>
      </c>
      <c r="G47" s="36"/>
    </row>
    <row r="48" spans="1:7" ht="90.75" customHeight="1" x14ac:dyDescent="0.25">
      <c r="A48" s="7">
        <v>208</v>
      </c>
      <c r="B48" s="12" t="s">
        <v>13</v>
      </c>
      <c r="C48" s="7">
        <v>200</v>
      </c>
      <c r="D48" s="37" t="s">
        <v>23</v>
      </c>
      <c r="E48" s="35" t="s">
        <v>24</v>
      </c>
      <c r="F48" s="27">
        <v>-41625.800000000003</v>
      </c>
      <c r="G48" s="36" t="s">
        <v>18</v>
      </c>
    </row>
    <row r="49" spans="1:7" ht="90.75" customHeight="1" x14ac:dyDescent="0.25">
      <c r="A49" s="7">
        <v>208</v>
      </c>
      <c r="B49" s="12" t="s">
        <v>11</v>
      </c>
      <c r="C49" s="7">
        <v>200</v>
      </c>
      <c r="D49" s="37"/>
      <c r="E49" s="35"/>
      <c r="F49" s="27">
        <v>41625.800000000003</v>
      </c>
      <c r="G49" s="36"/>
    </row>
    <row r="50" spans="1:7" ht="90.75" customHeight="1" x14ac:dyDescent="0.25">
      <c r="A50" s="7"/>
      <c r="B50" s="12"/>
      <c r="C50" s="7"/>
      <c r="D50" s="14"/>
      <c r="E50" s="13" t="s">
        <v>30</v>
      </c>
      <c r="F50" s="16">
        <f>SUM(F51:F56)</f>
        <v>2056902.04</v>
      </c>
      <c r="G50" s="29"/>
    </row>
    <row r="51" spans="1:7" ht="111.75" customHeight="1" x14ac:dyDescent="0.25">
      <c r="A51" s="7">
        <v>242</v>
      </c>
      <c r="B51" s="12" t="s">
        <v>26</v>
      </c>
      <c r="C51" s="7">
        <v>600</v>
      </c>
      <c r="D51" s="14" t="s">
        <v>85</v>
      </c>
      <c r="E51" s="28" t="s">
        <v>86</v>
      </c>
      <c r="F51" s="27">
        <v>-4000</v>
      </c>
      <c r="G51" s="36" t="s">
        <v>31</v>
      </c>
    </row>
    <row r="52" spans="1:7" ht="111.75" customHeight="1" x14ac:dyDescent="0.25">
      <c r="A52" s="7">
        <v>242</v>
      </c>
      <c r="B52" s="12" t="s">
        <v>26</v>
      </c>
      <c r="C52" s="7">
        <v>600</v>
      </c>
      <c r="D52" s="14" t="s">
        <v>100</v>
      </c>
      <c r="E52" s="28" t="s">
        <v>86</v>
      </c>
      <c r="F52" s="27">
        <v>4000</v>
      </c>
      <c r="G52" s="36"/>
    </row>
    <row r="53" spans="1:7" ht="111.75" customHeight="1" x14ac:dyDescent="0.25">
      <c r="A53" s="7">
        <v>242</v>
      </c>
      <c r="B53" s="12" t="s">
        <v>26</v>
      </c>
      <c r="C53" s="7">
        <v>600</v>
      </c>
      <c r="D53" s="14" t="s">
        <v>85</v>
      </c>
      <c r="E53" s="28" t="s">
        <v>86</v>
      </c>
      <c r="F53" s="27">
        <v>-338697.96</v>
      </c>
      <c r="G53" s="29" t="s">
        <v>31</v>
      </c>
    </row>
    <row r="54" spans="1:7" ht="111" customHeight="1" x14ac:dyDescent="0.25">
      <c r="A54" s="7">
        <v>242</v>
      </c>
      <c r="B54" s="12" t="s">
        <v>26</v>
      </c>
      <c r="C54" s="7">
        <v>600</v>
      </c>
      <c r="D54" s="14" t="s">
        <v>100</v>
      </c>
      <c r="E54" s="28" t="s">
        <v>86</v>
      </c>
      <c r="F54" s="27">
        <v>1686400</v>
      </c>
      <c r="G54" s="29" t="s">
        <v>31</v>
      </c>
    </row>
    <row r="55" spans="1:7" ht="111" customHeight="1" x14ac:dyDescent="0.25">
      <c r="A55" s="7">
        <v>242</v>
      </c>
      <c r="B55" s="12" t="s">
        <v>26</v>
      </c>
      <c r="C55" s="7">
        <v>600</v>
      </c>
      <c r="D55" s="14" t="s">
        <v>112</v>
      </c>
      <c r="E55" s="28" t="s">
        <v>113</v>
      </c>
      <c r="F55" s="27">
        <v>600000</v>
      </c>
      <c r="G55" s="29" t="s">
        <v>18</v>
      </c>
    </row>
    <row r="56" spans="1:7" ht="111" customHeight="1" x14ac:dyDescent="0.25">
      <c r="A56" s="7">
        <v>242</v>
      </c>
      <c r="B56" s="12" t="s">
        <v>26</v>
      </c>
      <c r="C56" s="7">
        <v>600</v>
      </c>
      <c r="D56" s="14" t="s">
        <v>100</v>
      </c>
      <c r="E56" s="28" t="s">
        <v>86</v>
      </c>
      <c r="F56" s="27">
        <v>109200</v>
      </c>
      <c r="G56" s="29" t="s">
        <v>31</v>
      </c>
    </row>
    <row r="57" spans="1:7" ht="111" customHeight="1" x14ac:dyDescent="0.25">
      <c r="A57" s="7"/>
      <c r="B57" s="12"/>
      <c r="C57" s="7"/>
      <c r="D57" s="14"/>
      <c r="E57" s="13" t="s">
        <v>44</v>
      </c>
      <c r="F57" s="16">
        <f>SUM(F58:F69)</f>
        <v>-2385907.7999999998</v>
      </c>
      <c r="G57" s="29"/>
    </row>
    <row r="58" spans="1:7" ht="111" customHeight="1" x14ac:dyDescent="0.25">
      <c r="A58" s="7">
        <v>242</v>
      </c>
      <c r="B58" s="12" t="s">
        <v>42</v>
      </c>
      <c r="C58" s="7">
        <v>600</v>
      </c>
      <c r="D58" s="14" t="s">
        <v>74</v>
      </c>
      <c r="E58" s="28" t="s">
        <v>43</v>
      </c>
      <c r="F58" s="27">
        <v>-24500</v>
      </c>
      <c r="G58" s="29" t="s">
        <v>31</v>
      </c>
    </row>
    <row r="59" spans="1:7" ht="111" customHeight="1" x14ac:dyDescent="0.25">
      <c r="A59" s="7">
        <v>242</v>
      </c>
      <c r="B59" s="12" t="s">
        <v>42</v>
      </c>
      <c r="C59" s="7">
        <v>600</v>
      </c>
      <c r="D59" s="14" t="s">
        <v>74</v>
      </c>
      <c r="E59" s="28" t="s">
        <v>43</v>
      </c>
      <c r="F59" s="27">
        <v>-256208</v>
      </c>
      <c r="G59" s="36" t="s">
        <v>31</v>
      </c>
    </row>
    <row r="60" spans="1:7" ht="111" customHeight="1" x14ac:dyDescent="0.25">
      <c r="A60" s="7">
        <v>242</v>
      </c>
      <c r="B60" s="12" t="s">
        <v>42</v>
      </c>
      <c r="C60" s="7">
        <v>600</v>
      </c>
      <c r="D60" s="14" t="s">
        <v>77</v>
      </c>
      <c r="E60" s="28" t="s">
        <v>78</v>
      </c>
      <c r="F60" s="27">
        <v>256208</v>
      </c>
      <c r="G60" s="36"/>
    </row>
    <row r="61" spans="1:7" ht="111" customHeight="1" x14ac:dyDescent="0.25">
      <c r="A61" s="7">
        <v>208</v>
      </c>
      <c r="B61" s="12" t="s">
        <v>42</v>
      </c>
      <c r="C61" s="7">
        <v>200</v>
      </c>
      <c r="D61" s="14" t="s">
        <v>92</v>
      </c>
      <c r="E61" s="28" t="s">
        <v>43</v>
      </c>
      <c r="F61" s="27">
        <v>-2000000</v>
      </c>
      <c r="G61" s="29" t="s">
        <v>15</v>
      </c>
    </row>
    <row r="62" spans="1:7" ht="71.25" customHeight="1" x14ac:dyDescent="0.25">
      <c r="A62" s="7">
        <v>208</v>
      </c>
      <c r="B62" s="12" t="s">
        <v>42</v>
      </c>
      <c r="C62" s="7">
        <v>200</v>
      </c>
      <c r="D62" s="37" t="s">
        <v>92</v>
      </c>
      <c r="E62" s="35" t="s">
        <v>43</v>
      </c>
      <c r="F62" s="27">
        <v>-1200000</v>
      </c>
      <c r="G62" s="36" t="s">
        <v>18</v>
      </c>
    </row>
    <row r="63" spans="1:7" ht="66" customHeight="1" x14ac:dyDescent="0.25">
      <c r="A63" s="7">
        <v>242</v>
      </c>
      <c r="B63" s="12" t="s">
        <v>42</v>
      </c>
      <c r="C63" s="7">
        <v>600</v>
      </c>
      <c r="D63" s="37"/>
      <c r="E63" s="35"/>
      <c r="F63" s="27">
        <v>1200000</v>
      </c>
      <c r="G63" s="36"/>
    </row>
    <row r="64" spans="1:7" ht="66" customHeight="1" x14ac:dyDescent="0.25">
      <c r="A64" s="7">
        <v>242</v>
      </c>
      <c r="B64" s="12" t="s">
        <v>42</v>
      </c>
      <c r="C64" s="7">
        <v>600</v>
      </c>
      <c r="D64" s="37" t="s">
        <v>92</v>
      </c>
      <c r="E64" s="35" t="s">
        <v>43</v>
      </c>
      <c r="F64" s="27">
        <v>-2436400</v>
      </c>
      <c r="G64" s="36" t="s">
        <v>31</v>
      </c>
    </row>
    <row r="65" spans="1:8" ht="66" customHeight="1" x14ac:dyDescent="0.25">
      <c r="A65" s="7">
        <v>242</v>
      </c>
      <c r="B65" s="12" t="s">
        <v>47</v>
      </c>
      <c r="C65" s="7">
        <v>200</v>
      </c>
      <c r="D65" s="37"/>
      <c r="E65" s="35"/>
      <c r="F65" s="27">
        <v>750000</v>
      </c>
      <c r="G65" s="36"/>
    </row>
    <row r="66" spans="1:8" ht="66" customHeight="1" x14ac:dyDescent="0.25">
      <c r="A66" s="7">
        <v>242</v>
      </c>
      <c r="B66" s="12" t="s">
        <v>42</v>
      </c>
      <c r="C66" s="7">
        <v>600</v>
      </c>
      <c r="D66" s="14" t="s">
        <v>77</v>
      </c>
      <c r="E66" s="28" t="s">
        <v>78</v>
      </c>
      <c r="F66" s="27">
        <v>325000</v>
      </c>
      <c r="G66" s="35" t="s">
        <v>18</v>
      </c>
    </row>
    <row r="67" spans="1:8" ht="66" customHeight="1" x14ac:dyDescent="0.25">
      <c r="A67" s="7">
        <v>242</v>
      </c>
      <c r="B67" s="12" t="s">
        <v>42</v>
      </c>
      <c r="C67" s="7">
        <v>600</v>
      </c>
      <c r="D67" s="14" t="s">
        <v>77</v>
      </c>
      <c r="E67" s="28" t="s">
        <v>78</v>
      </c>
      <c r="F67" s="27">
        <v>1570551</v>
      </c>
      <c r="G67" s="35"/>
      <c r="H67" s="5"/>
    </row>
    <row r="68" spans="1:8" ht="66" customHeight="1" x14ac:dyDescent="0.25">
      <c r="A68" s="7">
        <v>208</v>
      </c>
      <c r="B68" s="12" t="s">
        <v>42</v>
      </c>
      <c r="C68" s="7">
        <v>200</v>
      </c>
      <c r="D68" s="14" t="s">
        <v>92</v>
      </c>
      <c r="E68" s="28" t="s">
        <v>43</v>
      </c>
      <c r="F68" s="27">
        <v>-461358.8</v>
      </c>
      <c r="G68" s="29" t="s">
        <v>15</v>
      </c>
    </row>
    <row r="69" spans="1:8" ht="108.75" customHeight="1" x14ac:dyDescent="0.25">
      <c r="A69" s="7">
        <v>242</v>
      </c>
      <c r="B69" s="12" t="s">
        <v>42</v>
      </c>
      <c r="C69" s="7">
        <v>600</v>
      </c>
      <c r="D69" s="14" t="s">
        <v>92</v>
      </c>
      <c r="E69" s="28" t="s">
        <v>43</v>
      </c>
      <c r="F69" s="27">
        <v>-109200</v>
      </c>
      <c r="G69" s="29" t="s">
        <v>31</v>
      </c>
    </row>
    <row r="70" spans="1:8" ht="111" customHeight="1" x14ac:dyDescent="0.25">
      <c r="A70" s="7"/>
      <c r="B70" s="12"/>
      <c r="C70" s="7"/>
      <c r="D70" s="14"/>
      <c r="E70" s="13" t="s">
        <v>89</v>
      </c>
      <c r="F70" s="30">
        <f>SUM(F71:F73)</f>
        <v>-2187951</v>
      </c>
      <c r="G70" s="31"/>
    </row>
    <row r="71" spans="1:8" ht="111" customHeight="1" x14ac:dyDescent="0.25">
      <c r="A71" s="7">
        <v>208</v>
      </c>
      <c r="B71" s="12" t="s">
        <v>50</v>
      </c>
      <c r="C71" s="7">
        <v>400</v>
      </c>
      <c r="D71" s="14" t="s">
        <v>90</v>
      </c>
      <c r="E71" s="28" t="s">
        <v>91</v>
      </c>
      <c r="F71" s="27">
        <v>110000</v>
      </c>
      <c r="G71" s="36" t="s">
        <v>129</v>
      </c>
    </row>
    <row r="72" spans="1:8" ht="111" customHeight="1" x14ac:dyDescent="0.25">
      <c r="A72" s="7">
        <v>208</v>
      </c>
      <c r="B72" s="12" t="s">
        <v>50</v>
      </c>
      <c r="C72" s="7">
        <v>400</v>
      </c>
      <c r="D72" s="14" t="s">
        <v>87</v>
      </c>
      <c r="E72" s="28" t="s">
        <v>88</v>
      </c>
      <c r="F72" s="27">
        <v>-110000</v>
      </c>
      <c r="G72" s="36"/>
    </row>
    <row r="73" spans="1:8" ht="111" customHeight="1" x14ac:dyDescent="0.25">
      <c r="A73" s="7">
        <v>208</v>
      </c>
      <c r="B73" s="12" t="s">
        <v>50</v>
      </c>
      <c r="C73" s="7">
        <v>400</v>
      </c>
      <c r="D73" s="14" t="s">
        <v>128</v>
      </c>
      <c r="E73" s="28" t="s">
        <v>91</v>
      </c>
      <c r="F73" s="27">
        <v>-2187951</v>
      </c>
      <c r="G73" s="29" t="s">
        <v>18</v>
      </c>
    </row>
    <row r="74" spans="1:8" ht="111" customHeight="1" x14ac:dyDescent="0.25">
      <c r="A74" s="7"/>
      <c r="B74" s="12"/>
      <c r="C74" s="7"/>
      <c r="D74" s="14"/>
      <c r="E74" s="13" t="s">
        <v>84</v>
      </c>
      <c r="F74" s="30">
        <f>SUM(F75:F76)</f>
        <v>1555757.22</v>
      </c>
      <c r="G74" s="29"/>
    </row>
    <row r="75" spans="1:8" ht="111" customHeight="1" x14ac:dyDescent="0.25">
      <c r="A75" s="7">
        <v>208</v>
      </c>
      <c r="B75" s="12" t="s">
        <v>83</v>
      </c>
      <c r="C75" s="7">
        <v>200</v>
      </c>
      <c r="D75" s="14" t="s">
        <v>81</v>
      </c>
      <c r="E75" s="28" t="s">
        <v>82</v>
      </c>
      <c r="F75" s="27">
        <v>-444242.78</v>
      </c>
      <c r="G75" s="29" t="s">
        <v>15</v>
      </c>
    </row>
    <row r="76" spans="1:8" ht="111" customHeight="1" x14ac:dyDescent="0.25">
      <c r="A76" s="7">
        <v>208</v>
      </c>
      <c r="B76" s="12" t="s">
        <v>83</v>
      </c>
      <c r="C76" s="7">
        <v>200</v>
      </c>
      <c r="D76" s="14" t="s">
        <v>81</v>
      </c>
      <c r="E76" s="28" t="s">
        <v>82</v>
      </c>
      <c r="F76" s="27">
        <v>2000000</v>
      </c>
      <c r="G76" s="29" t="s">
        <v>15</v>
      </c>
    </row>
    <row r="77" spans="1:8" ht="90.75" customHeight="1" x14ac:dyDescent="0.25">
      <c r="A77" s="7"/>
      <c r="B77" s="12"/>
      <c r="C77" s="7"/>
      <c r="D77" s="14"/>
      <c r="E77" s="13" t="s">
        <v>65</v>
      </c>
      <c r="F77" s="30">
        <f>SUM(F78:F80)</f>
        <v>-986480.76</v>
      </c>
      <c r="G77" s="29"/>
    </row>
    <row r="78" spans="1:8" ht="90.75" customHeight="1" x14ac:dyDescent="0.25">
      <c r="A78" s="7">
        <v>203</v>
      </c>
      <c r="B78" s="12" t="s">
        <v>19</v>
      </c>
      <c r="C78" s="7">
        <v>600</v>
      </c>
      <c r="D78" s="37" t="s">
        <v>99</v>
      </c>
      <c r="E78" s="35" t="s">
        <v>64</v>
      </c>
      <c r="F78" s="27">
        <v>-186217.99</v>
      </c>
      <c r="G78" s="36" t="s">
        <v>16</v>
      </c>
    </row>
    <row r="79" spans="1:8" ht="90.75" customHeight="1" x14ac:dyDescent="0.25">
      <c r="A79" s="7">
        <v>203</v>
      </c>
      <c r="B79" s="12" t="s">
        <v>27</v>
      </c>
      <c r="C79" s="7">
        <v>600</v>
      </c>
      <c r="D79" s="37"/>
      <c r="E79" s="35"/>
      <c r="F79" s="27">
        <v>-200262.77</v>
      </c>
      <c r="G79" s="36"/>
    </row>
    <row r="80" spans="1:8" ht="90.75" customHeight="1" x14ac:dyDescent="0.25">
      <c r="A80" s="7">
        <v>208</v>
      </c>
      <c r="B80" s="12" t="s">
        <v>21</v>
      </c>
      <c r="C80" s="7">
        <v>600</v>
      </c>
      <c r="D80" s="14" t="s">
        <v>63</v>
      </c>
      <c r="E80" s="28" t="s">
        <v>64</v>
      </c>
      <c r="F80" s="27">
        <v>-600000</v>
      </c>
      <c r="G80" s="29" t="s">
        <v>18</v>
      </c>
    </row>
    <row r="81" spans="1:7" ht="80.25" customHeight="1" x14ac:dyDescent="0.25">
      <c r="A81" s="7"/>
      <c r="B81" s="12"/>
      <c r="C81" s="7"/>
      <c r="D81" s="14"/>
      <c r="E81" s="13" t="s">
        <v>35</v>
      </c>
      <c r="F81" s="33">
        <f>SUM(F82:F83)</f>
        <v>-46639.969999999972</v>
      </c>
      <c r="G81" s="29"/>
    </row>
    <row r="82" spans="1:7" ht="99" customHeight="1" x14ac:dyDescent="0.25">
      <c r="A82" s="7">
        <v>208</v>
      </c>
      <c r="B82" s="12" t="s">
        <v>50</v>
      </c>
      <c r="C82" s="7">
        <v>400</v>
      </c>
      <c r="D82" s="14" t="s">
        <v>49</v>
      </c>
      <c r="E82" s="28" t="s">
        <v>51</v>
      </c>
      <c r="F82" s="32">
        <v>363100</v>
      </c>
      <c r="G82" s="29" t="s">
        <v>15</v>
      </c>
    </row>
    <row r="83" spans="1:7" ht="99" customHeight="1" x14ac:dyDescent="0.25">
      <c r="A83" s="7">
        <v>208</v>
      </c>
      <c r="B83" s="12" t="s">
        <v>102</v>
      </c>
      <c r="C83" s="7">
        <v>200</v>
      </c>
      <c r="D83" s="14" t="s">
        <v>101</v>
      </c>
      <c r="E83" s="28" t="s">
        <v>103</v>
      </c>
      <c r="F83" s="32">
        <v>-409739.97</v>
      </c>
      <c r="G83" s="29" t="s">
        <v>15</v>
      </c>
    </row>
    <row r="84" spans="1:7" ht="80.25" customHeight="1" x14ac:dyDescent="0.25">
      <c r="A84" s="7"/>
      <c r="B84" s="12"/>
      <c r="C84" s="7"/>
      <c r="D84" s="14"/>
      <c r="E84" s="13" t="s">
        <v>33</v>
      </c>
      <c r="F84" s="16">
        <f>SUM(F85:F88)</f>
        <v>2724729.5599999996</v>
      </c>
      <c r="G84" s="29"/>
    </row>
    <row r="85" spans="1:7" ht="80.25" customHeight="1" x14ac:dyDescent="0.25">
      <c r="A85" s="7">
        <v>208</v>
      </c>
      <c r="B85" s="12" t="s">
        <v>11</v>
      </c>
      <c r="C85" s="7">
        <v>200</v>
      </c>
      <c r="D85" s="14" t="s">
        <v>55</v>
      </c>
      <c r="E85" s="28" t="s">
        <v>32</v>
      </c>
      <c r="F85" s="27">
        <v>444242.78</v>
      </c>
      <c r="G85" s="29" t="s">
        <v>15</v>
      </c>
    </row>
    <row r="86" spans="1:7" ht="80.25" customHeight="1" x14ac:dyDescent="0.25">
      <c r="A86" s="7">
        <v>208</v>
      </c>
      <c r="B86" s="12" t="s">
        <v>11</v>
      </c>
      <c r="C86" s="7">
        <v>200</v>
      </c>
      <c r="D86" s="14" t="s">
        <v>55</v>
      </c>
      <c r="E86" s="28" t="s">
        <v>32</v>
      </c>
      <c r="F86" s="27">
        <v>1819127.98</v>
      </c>
      <c r="G86" s="29" t="s">
        <v>15</v>
      </c>
    </row>
    <row r="87" spans="1:7" ht="80.25" customHeight="1" x14ac:dyDescent="0.25">
      <c r="A87" s="7">
        <v>208</v>
      </c>
      <c r="B87" s="12" t="s">
        <v>11</v>
      </c>
      <c r="C87" s="7">
        <v>200</v>
      </c>
      <c r="D87" s="14" t="s">
        <v>55</v>
      </c>
      <c r="E87" s="28" t="s">
        <v>32</v>
      </c>
      <c r="F87" s="27">
        <v>489988.8</v>
      </c>
      <c r="G87" s="36" t="s">
        <v>15</v>
      </c>
    </row>
    <row r="88" spans="1:7" ht="80.25" customHeight="1" x14ac:dyDescent="0.25">
      <c r="A88" s="7">
        <v>208</v>
      </c>
      <c r="B88" s="12" t="s">
        <v>11</v>
      </c>
      <c r="C88" s="7">
        <v>600</v>
      </c>
      <c r="D88" s="14" t="s">
        <v>55</v>
      </c>
      <c r="E88" s="28" t="s">
        <v>32</v>
      </c>
      <c r="F88" s="27">
        <v>-28630</v>
      </c>
      <c r="G88" s="36"/>
    </row>
    <row r="89" spans="1:7" ht="80.25" customHeight="1" x14ac:dyDescent="0.25">
      <c r="A89" s="7"/>
      <c r="B89" s="12"/>
      <c r="C89" s="7"/>
      <c r="D89" s="14"/>
      <c r="E89" s="13" t="s">
        <v>54</v>
      </c>
      <c r="F89" s="30">
        <f>SUM(F90:F91)</f>
        <v>236194.43</v>
      </c>
      <c r="G89" s="29"/>
    </row>
    <row r="90" spans="1:7" ht="80.25" customHeight="1" x14ac:dyDescent="0.25">
      <c r="A90" s="7">
        <v>242</v>
      </c>
      <c r="B90" s="12" t="s">
        <v>42</v>
      </c>
      <c r="C90" s="7">
        <v>600</v>
      </c>
      <c r="D90" s="14" t="s">
        <v>52</v>
      </c>
      <c r="E90" s="28" t="s">
        <v>53</v>
      </c>
      <c r="F90" s="27">
        <v>-13500</v>
      </c>
      <c r="G90" s="29" t="s">
        <v>15</v>
      </c>
    </row>
    <row r="91" spans="1:7" ht="96.75" customHeight="1" x14ac:dyDescent="0.25">
      <c r="A91" s="7">
        <v>242</v>
      </c>
      <c r="B91" s="12" t="s">
        <v>26</v>
      </c>
      <c r="C91" s="7">
        <v>600</v>
      </c>
      <c r="D91" s="14" t="s">
        <v>52</v>
      </c>
      <c r="E91" s="28" t="s">
        <v>53</v>
      </c>
      <c r="F91" s="27">
        <v>249694.43</v>
      </c>
      <c r="G91" s="29" t="s">
        <v>31</v>
      </c>
    </row>
    <row r="92" spans="1:7" ht="120.75" customHeight="1" x14ac:dyDescent="0.25">
      <c r="A92" s="7"/>
      <c r="B92" s="12"/>
      <c r="C92" s="7"/>
      <c r="D92" s="14"/>
      <c r="E92" s="13" t="s">
        <v>126</v>
      </c>
      <c r="F92" s="30">
        <f>SUM(F93)</f>
        <v>200000</v>
      </c>
      <c r="G92" s="29"/>
    </row>
    <row r="93" spans="1:7" ht="96.75" customHeight="1" x14ac:dyDescent="0.25">
      <c r="A93" s="7">
        <v>208</v>
      </c>
      <c r="B93" s="12" t="s">
        <v>13</v>
      </c>
      <c r="C93" s="7">
        <v>200</v>
      </c>
      <c r="D93" s="14" t="s">
        <v>124</v>
      </c>
      <c r="E93" s="28" t="s">
        <v>125</v>
      </c>
      <c r="F93" s="27">
        <v>200000</v>
      </c>
      <c r="G93" s="29" t="s">
        <v>15</v>
      </c>
    </row>
    <row r="94" spans="1:7" ht="61.5" customHeight="1" x14ac:dyDescent="0.25">
      <c r="A94" s="7"/>
      <c r="B94" s="12"/>
      <c r="C94" s="7"/>
      <c r="D94" s="14"/>
      <c r="E94" s="13" t="s">
        <v>17</v>
      </c>
      <c r="F94" s="33">
        <f>SUM(F95:F102)</f>
        <v>-8383.639999999883</v>
      </c>
      <c r="G94" s="28"/>
    </row>
    <row r="95" spans="1:7" ht="62.25" customHeight="1" x14ac:dyDescent="0.25">
      <c r="A95" s="7">
        <v>207</v>
      </c>
      <c r="B95" s="12" t="s">
        <v>13</v>
      </c>
      <c r="C95" s="7">
        <v>200</v>
      </c>
      <c r="D95" s="37" t="s">
        <v>34</v>
      </c>
      <c r="E95" s="35" t="s">
        <v>41</v>
      </c>
      <c r="F95" s="32">
        <v>-10000</v>
      </c>
      <c r="G95" s="35" t="s">
        <v>69</v>
      </c>
    </row>
    <row r="96" spans="1:7" ht="50.25" customHeight="1" x14ac:dyDescent="0.25">
      <c r="A96" s="7">
        <v>207</v>
      </c>
      <c r="B96" s="12" t="s">
        <v>13</v>
      </c>
      <c r="C96" s="7">
        <v>800</v>
      </c>
      <c r="D96" s="37"/>
      <c r="E96" s="35"/>
      <c r="F96" s="32">
        <v>10000</v>
      </c>
      <c r="G96" s="35"/>
    </row>
    <row r="97" spans="1:7" ht="75" customHeight="1" x14ac:dyDescent="0.25">
      <c r="A97" s="7">
        <v>208</v>
      </c>
      <c r="B97" s="12" t="s">
        <v>93</v>
      </c>
      <c r="C97" s="7">
        <v>100</v>
      </c>
      <c r="D97" s="14" t="s">
        <v>40</v>
      </c>
      <c r="E97" s="28" t="s">
        <v>41</v>
      </c>
      <c r="F97" s="32">
        <v>-363100</v>
      </c>
      <c r="G97" s="29" t="s">
        <v>15</v>
      </c>
    </row>
    <row r="98" spans="1:7" ht="75" customHeight="1" x14ac:dyDescent="0.25">
      <c r="A98" s="7">
        <v>244</v>
      </c>
      <c r="B98" s="12" t="s">
        <v>20</v>
      </c>
      <c r="C98" s="7">
        <v>100</v>
      </c>
      <c r="D98" s="14" t="s">
        <v>40</v>
      </c>
      <c r="E98" s="28" t="s">
        <v>41</v>
      </c>
      <c r="F98" s="32">
        <v>292400</v>
      </c>
      <c r="G98" s="28" t="s">
        <v>18</v>
      </c>
    </row>
    <row r="99" spans="1:7" ht="75" customHeight="1" x14ac:dyDescent="0.25">
      <c r="A99" s="7">
        <v>208</v>
      </c>
      <c r="B99" s="12" t="s">
        <v>93</v>
      </c>
      <c r="C99" s="7">
        <v>300</v>
      </c>
      <c r="D99" s="14" t="s">
        <v>40</v>
      </c>
      <c r="E99" s="28" t="s">
        <v>41</v>
      </c>
      <c r="F99" s="32">
        <v>-2103689.88</v>
      </c>
      <c r="G99" s="35" t="s">
        <v>36</v>
      </c>
    </row>
    <row r="100" spans="1:7" ht="78.75" customHeight="1" x14ac:dyDescent="0.25">
      <c r="A100" s="7">
        <v>208</v>
      </c>
      <c r="B100" s="12" t="s">
        <v>93</v>
      </c>
      <c r="C100" s="7">
        <v>100</v>
      </c>
      <c r="D100" s="14" t="s">
        <v>40</v>
      </c>
      <c r="E100" s="28" t="s">
        <v>41</v>
      </c>
      <c r="F100" s="32">
        <v>2116900</v>
      </c>
      <c r="G100" s="35"/>
    </row>
    <row r="101" spans="1:7" ht="72.75" customHeight="1" x14ac:dyDescent="0.25">
      <c r="A101" s="7">
        <v>208</v>
      </c>
      <c r="B101" s="12" t="s">
        <v>93</v>
      </c>
      <c r="C101" s="7">
        <v>300</v>
      </c>
      <c r="D101" s="14" t="s">
        <v>121</v>
      </c>
      <c r="E101" s="28" t="s">
        <v>122</v>
      </c>
      <c r="F101" s="32">
        <v>-13210.12</v>
      </c>
      <c r="G101" s="35"/>
    </row>
    <row r="102" spans="1:7" ht="72.75" customHeight="1" x14ac:dyDescent="0.25">
      <c r="A102" s="7">
        <v>208</v>
      </c>
      <c r="B102" s="12" t="s">
        <v>93</v>
      </c>
      <c r="C102" s="7">
        <v>100</v>
      </c>
      <c r="D102" s="14" t="s">
        <v>40</v>
      </c>
      <c r="E102" s="28" t="s">
        <v>41</v>
      </c>
      <c r="F102" s="32">
        <v>62316.36</v>
      </c>
      <c r="G102" s="28" t="s">
        <v>15</v>
      </c>
    </row>
    <row r="103" spans="1:7" ht="72.75" customHeight="1" x14ac:dyDescent="0.25">
      <c r="A103" s="7"/>
      <c r="B103" s="12"/>
      <c r="C103" s="7"/>
      <c r="D103" s="14"/>
      <c r="E103" s="13" t="s">
        <v>62</v>
      </c>
      <c r="F103" s="34">
        <f>SUM(F104)</f>
        <v>1594109</v>
      </c>
      <c r="G103" s="29"/>
    </row>
    <row r="104" spans="1:7" ht="85.5" customHeight="1" x14ac:dyDescent="0.25">
      <c r="A104" s="7">
        <v>208</v>
      </c>
      <c r="B104" s="12" t="s">
        <v>11</v>
      </c>
      <c r="C104" s="7">
        <v>200</v>
      </c>
      <c r="D104" s="14" t="s">
        <v>60</v>
      </c>
      <c r="E104" s="28" t="s">
        <v>61</v>
      </c>
      <c r="F104" s="32">
        <v>1594109</v>
      </c>
      <c r="G104" s="29" t="s">
        <v>104</v>
      </c>
    </row>
    <row r="105" spans="1:7" ht="61.5" customHeight="1" x14ac:dyDescent="0.25">
      <c r="A105" s="7"/>
      <c r="B105" s="12"/>
      <c r="C105" s="7"/>
      <c r="D105" s="14"/>
      <c r="E105" s="13" t="s">
        <v>14</v>
      </c>
      <c r="F105" s="34">
        <f>SUM(F106:F121)</f>
        <v>-1409388.0099999998</v>
      </c>
      <c r="G105" s="31"/>
    </row>
    <row r="106" spans="1:7" ht="69.75" customHeight="1" x14ac:dyDescent="0.25">
      <c r="A106" s="7">
        <v>208</v>
      </c>
      <c r="B106" s="12" t="s">
        <v>21</v>
      </c>
      <c r="C106" s="7">
        <v>200</v>
      </c>
      <c r="D106" s="37" t="s">
        <v>67</v>
      </c>
      <c r="E106" s="35" t="s">
        <v>68</v>
      </c>
      <c r="F106" s="32">
        <v>-2266304.64</v>
      </c>
      <c r="G106" s="35" t="s">
        <v>36</v>
      </c>
    </row>
    <row r="107" spans="1:7" ht="69.75" customHeight="1" x14ac:dyDescent="0.25">
      <c r="A107" s="7">
        <v>208</v>
      </c>
      <c r="B107" s="12" t="s">
        <v>21</v>
      </c>
      <c r="C107" s="7">
        <v>400</v>
      </c>
      <c r="D107" s="37"/>
      <c r="E107" s="35"/>
      <c r="F107" s="32">
        <v>2266304.64</v>
      </c>
      <c r="G107" s="35"/>
    </row>
    <row r="108" spans="1:7" ht="69.75" customHeight="1" x14ac:dyDescent="0.25">
      <c r="A108" s="7">
        <v>208</v>
      </c>
      <c r="B108" s="12" t="s">
        <v>94</v>
      </c>
      <c r="C108" s="7">
        <v>100</v>
      </c>
      <c r="D108" s="37" t="s">
        <v>95</v>
      </c>
      <c r="E108" s="35" t="s">
        <v>96</v>
      </c>
      <c r="F108" s="32">
        <v>-1218.1500000000001</v>
      </c>
      <c r="G108" s="35" t="s">
        <v>36</v>
      </c>
    </row>
    <row r="109" spans="1:7" ht="69.75" customHeight="1" x14ac:dyDescent="0.25">
      <c r="A109" s="7">
        <v>208</v>
      </c>
      <c r="B109" s="12" t="s">
        <v>94</v>
      </c>
      <c r="C109" s="7">
        <v>300</v>
      </c>
      <c r="D109" s="37"/>
      <c r="E109" s="35"/>
      <c r="F109" s="32">
        <v>1218.1500000000001</v>
      </c>
      <c r="G109" s="35"/>
    </row>
    <row r="110" spans="1:7" ht="69.75" customHeight="1" x14ac:dyDescent="0.25">
      <c r="A110" s="7">
        <v>208</v>
      </c>
      <c r="B110" s="12" t="s">
        <v>94</v>
      </c>
      <c r="C110" s="7">
        <v>100</v>
      </c>
      <c r="D110" s="14" t="s">
        <v>95</v>
      </c>
      <c r="E110" s="28" t="s">
        <v>96</v>
      </c>
      <c r="F110" s="32">
        <v>-558000</v>
      </c>
      <c r="G110" s="35" t="s">
        <v>36</v>
      </c>
    </row>
    <row r="111" spans="1:7" ht="69.75" customHeight="1" x14ac:dyDescent="0.25">
      <c r="A111" s="7">
        <v>208</v>
      </c>
      <c r="B111" s="12" t="s">
        <v>21</v>
      </c>
      <c r="C111" s="7">
        <v>200</v>
      </c>
      <c r="D111" s="14" t="s">
        <v>67</v>
      </c>
      <c r="E111" s="28" t="s">
        <v>68</v>
      </c>
      <c r="F111" s="32">
        <v>558000</v>
      </c>
      <c r="G111" s="35"/>
    </row>
    <row r="112" spans="1:7" ht="69.75" customHeight="1" x14ac:dyDescent="0.25">
      <c r="A112" s="7">
        <v>208</v>
      </c>
      <c r="B112" s="12" t="s">
        <v>94</v>
      </c>
      <c r="C112" s="7">
        <v>800</v>
      </c>
      <c r="D112" s="37" t="s">
        <v>95</v>
      </c>
      <c r="E112" s="35" t="s">
        <v>96</v>
      </c>
      <c r="F112" s="32">
        <v>-176100</v>
      </c>
      <c r="G112" s="35" t="s">
        <v>36</v>
      </c>
    </row>
    <row r="113" spans="1:8" ht="69.75" customHeight="1" x14ac:dyDescent="0.25">
      <c r="A113" s="7">
        <v>208</v>
      </c>
      <c r="B113" s="12" t="s">
        <v>94</v>
      </c>
      <c r="C113" s="7">
        <v>200</v>
      </c>
      <c r="D113" s="37"/>
      <c r="E113" s="35"/>
      <c r="F113" s="32">
        <v>-1233288.01</v>
      </c>
      <c r="G113" s="35"/>
    </row>
    <row r="114" spans="1:8" ht="69.75" customHeight="1" x14ac:dyDescent="0.25">
      <c r="A114" s="7">
        <v>208</v>
      </c>
      <c r="B114" s="12" t="s">
        <v>93</v>
      </c>
      <c r="C114" s="7">
        <v>100</v>
      </c>
      <c r="D114" s="14" t="s">
        <v>110</v>
      </c>
      <c r="E114" s="28" t="s">
        <v>111</v>
      </c>
      <c r="F114" s="32">
        <v>-167161.17000000001</v>
      </c>
      <c r="G114" s="35" t="s">
        <v>127</v>
      </c>
    </row>
    <row r="115" spans="1:8" ht="69.75" customHeight="1" x14ac:dyDescent="0.25">
      <c r="A115" s="7">
        <v>206</v>
      </c>
      <c r="B115" s="12" t="s">
        <v>114</v>
      </c>
      <c r="C115" s="7">
        <v>100</v>
      </c>
      <c r="D115" s="14" t="s">
        <v>110</v>
      </c>
      <c r="E115" s="28" t="s">
        <v>111</v>
      </c>
      <c r="F115" s="32">
        <v>2454.27</v>
      </c>
      <c r="G115" s="35"/>
    </row>
    <row r="116" spans="1:8" ht="69.75" customHeight="1" x14ac:dyDescent="0.25">
      <c r="A116" s="7">
        <v>207</v>
      </c>
      <c r="B116" s="12" t="s">
        <v>13</v>
      </c>
      <c r="C116" s="7">
        <v>100</v>
      </c>
      <c r="D116" s="14" t="s">
        <v>110</v>
      </c>
      <c r="E116" s="28" t="s">
        <v>111</v>
      </c>
      <c r="F116" s="32">
        <v>47900.58</v>
      </c>
      <c r="G116" s="35"/>
    </row>
    <row r="117" spans="1:8" ht="69.75" customHeight="1" x14ac:dyDescent="0.25">
      <c r="A117" s="7">
        <v>203</v>
      </c>
      <c r="B117" s="12" t="s">
        <v>109</v>
      </c>
      <c r="C117" s="7">
        <v>100</v>
      </c>
      <c r="D117" s="14" t="s">
        <v>110</v>
      </c>
      <c r="E117" s="28" t="s">
        <v>111</v>
      </c>
      <c r="F117" s="32">
        <v>34359.78</v>
      </c>
      <c r="G117" s="35"/>
      <c r="H117" s="5"/>
    </row>
    <row r="118" spans="1:8" ht="69.75" customHeight="1" x14ac:dyDescent="0.25">
      <c r="A118" s="7">
        <v>244</v>
      </c>
      <c r="B118" s="12" t="s">
        <v>20</v>
      </c>
      <c r="C118" s="7">
        <v>100</v>
      </c>
      <c r="D118" s="14" t="s">
        <v>110</v>
      </c>
      <c r="E118" s="28" t="s">
        <v>111</v>
      </c>
      <c r="F118" s="32">
        <v>45514.01</v>
      </c>
      <c r="G118" s="35"/>
      <c r="H118" s="5"/>
    </row>
    <row r="119" spans="1:8" ht="69.75" customHeight="1" x14ac:dyDescent="0.25">
      <c r="A119" s="7">
        <v>242</v>
      </c>
      <c r="B119" s="12" t="s">
        <v>123</v>
      </c>
      <c r="C119" s="7">
        <v>100</v>
      </c>
      <c r="D119" s="14" t="s">
        <v>110</v>
      </c>
      <c r="E119" s="28" t="s">
        <v>111</v>
      </c>
      <c r="F119" s="32">
        <v>36932.53</v>
      </c>
      <c r="G119" s="35"/>
      <c r="H119" s="5"/>
    </row>
    <row r="120" spans="1:8" ht="69.75" customHeight="1" x14ac:dyDescent="0.25">
      <c r="A120" s="7">
        <v>207</v>
      </c>
      <c r="B120" s="12" t="s">
        <v>117</v>
      </c>
      <c r="C120" s="7">
        <v>200</v>
      </c>
      <c r="D120" s="14" t="s">
        <v>115</v>
      </c>
      <c r="E120" s="28" t="s">
        <v>116</v>
      </c>
      <c r="F120" s="32">
        <v>-30950</v>
      </c>
      <c r="G120" s="35" t="s">
        <v>120</v>
      </c>
    </row>
    <row r="121" spans="1:8" ht="69.75" customHeight="1" x14ac:dyDescent="0.25">
      <c r="A121" s="7">
        <v>207</v>
      </c>
      <c r="B121" s="12" t="s">
        <v>13</v>
      </c>
      <c r="C121" s="7">
        <v>800</v>
      </c>
      <c r="D121" s="14" t="s">
        <v>118</v>
      </c>
      <c r="E121" s="28" t="s">
        <v>119</v>
      </c>
      <c r="F121" s="32">
        <v>30950</v>
      </c>
      <c r="G121" s="35"/>
    </row>
    <row r="122" spans="1:8" ht="54" customHeight="1" x14ac:dyDescent="0.25">
      <c r="A122" s="7"/>
      <c r="B122" s="7"/>
      <c r="C122" s="22"/>
      <c r="D122" s="23"/>
      <c r="E122" s="24" t="s">
        <v>9</v>
      </c>
      <c r="F122" s="25">
        <f>SUM(F8+F27+F29+F33+F50+F57+F70+F74+F77+F81+F84+F89+F92+F94+F103+F105)</f>
        <v>1594109</v>
      </c>
      <c r="G122" s="26"/>
    </row>
    <row r="123" spans="1:8" ht="45.75" customHeight="1" x14ac:dyDescent="0.35">
      <c r="A123" s="17"/>
      <c r="B123" s="11"/>
      <c r="F123" s="3"/>
      <c r="H123" s="5"/>
    </row>
    <row r="124" spans="1:8" ht="39.75" customHeight="1" x14ac:dyDescent="0.25">
      <c r="A124" s="17"/>
      <c r="B124" s="11"/>
      <c r="G124" s="6"/>
    </row>
    <row r="125" spans="1:8" ht="109.5" customHeight="1" x14ac:dyDescent="0.25"/>
    <row r="126" spans="1:8" ht="30.75" customHeight="1" x14ac:dyDescent="0.25"/>
    <row r="127" spans="1:8" ht="166.5" customHeight="1" x14ac:dyDescent="0.25"/>
    <row r="128" spans="1:8" ht="166.5" customHeight="1" x14ac:dyDescent="0.25"/>
    <row r="129" ht="166.5" customHeight="1" x14ac:dyDescent="0.25"/>
    <row r="130" ht="166.5" customHeight="1" x14ac:dyDescent="0.25"/>
    <row r="131" ht="21.75" customHeight="1" x14ac:dyDescent="0.25"/>
    <row r="132" ht="67.5" customHeight="1" x14ac:dyDescent="0.25"/>
    <row r="133" ht="67.5" customHeight="1" x14ac:dyDescent="0.25"/>
    <row r="134" ht="67.5" customHeight="1" x14ac:dyDescent="0.25"/>
    <row r="135" ht="177" customHeight="1" x14ac:dyDescent="0.25"/>
  </sheetData>
  <mergeCells count="76">
    <mergeCell ref="G59:G60"/>
    <mergeCell ref="D38:D39"/>
    <mergeCell ref="G71:G72"/>
    <mergeCell ref="D18:D19"/>
    <mergeCell ref="E18:E19"/>
    <mergeCell ref="G18:G19"/>
    <mergeCell ref="D42:D43"/>
    <mergeCell ref="E42:E43"/>
    <mergeCell ref="G42:G43"/>
    <mergeCell ref="E38:E39"/>
    <mergeCell ref="G38:G39"/>
    <mergeCell ref="D40:D41"/>
    <mergeCell ref="E40:E41"/>
    <mergeCell ref="G40:G41"/>
    <mergeCell ref="E36:E37"/>
    <mergeCell ref="A6:G6"/>
    <mergeCell ref="D34:D35"/>
    <mergeCell ref="E34:E35"/>
    <mergeCell ref="G34:G35"/>
    <mergeCell ref="G23:G24"/>
    <mergeCell ref="D16:D17"/>
    <mergeCell ref="E16:E17"/>
    <mergeCell ref="D23:D24"/>
    <mergeCell ref="E23:E24"/>
    <mergeCell ref="G9:G10"/>
    <mergeCell ref="G11:G12"/>
    <mergeCell ref="G25:G26"/>
    <mergeCell ref="G16:G17"/>
    <mergeCell ref="A1:G1"/>
    <mergeCell ref="A2:G2"/>
    <mergeCell ref="A3:G3"/>
    <mergeCell ref="F4:G4"/>
    <mergeCell ref="F5:G5"/>
    <mergeCell ref="G13:G15"/>
    <mergeCell ref="G51:G52"/>
    <mergeCell ref="D44:D45"/>
    <mergeCell ref="E44:E45"/>
    <mergeCell ref="G44:G45"/>
    <mergeCell ref="D46:D47"/>
    <mergeCell ref="E46:E47"/>
    <mergeCell ref="G46:G47"/>
    <mergeCell ref="G20:G22"/>
    <mergeCell ref="D25:D26"/>
    <mergeCell ref="E25:E26"/>
    <mergeCell ref="D36:D37"/>
    <mergeCell ref="G36:G37"/>
    <mergeCell ref="G66:G67"/>
    <mergeCell ref="G108:G109"/>
    <mergeCell ref="D108:D109"/>
    <mergeCell ref="E108:E109"/>
    <mergeCell ref="G110:G111"/>
    <mergeCell ref="D106:D107"/>
    <mergeCell ref="E106:E107"/>
    <mergeCell ref="G106:G107"/>
    <mergeCell ref="D95:D96"/>
    <mergeCell ref="E95:E96"/>
    <mergeCell ref="G95:G96"/>
    <mergeCell ref="G78:G79"/>
    <mergeCell ref="D78:D79"/>
    <mergeCell ref="E78:E79"/>
    <mergeCell ref="G120:G121"/>
    <mergeCell ref="G99:G101"/>
    <mergeCell ref="G87:G88"/>
    <mergeCell ref="G114:G119"/>
    <mergeCell ref="D48:D49"/>
    <mergeCell ref="E48:E49"/>
    <mergeCell ref="G48:G49"/>
    <mergeCell ref="D112:D113"/>
    <mergeCell ref="E112:E113"/>
    <mergeCell ref="G112:G113"/>
    <mergeCell ref="D62:D63"/>
    <mergeCell ref="E62:E63"/>
    <mergeCell ref="G62:G63"/>
    <mergeCell ref="G64:G65"/>
    <mergeCell ref="D64:D65"/>
    <mergeCell ref="E64:E65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2024-01-15T08:45:23Z</cp:lastPrinted>
  <dcterms:created xsi:type="dcterms:W3CDTF">2015-12-14T07:24:37Z</dcterms:created>
  <dcterms:modified xsi:type="dcterms:W3CDTF">2024-01-15T08:45:41Z</dcterms:modified>
</cp:coreProperties>
</file>